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:\2021\Чем Москвы мж\"/>
    </mc:Choice>
  </mc:AlternateContent>
  <bookViews>
    <workbookView xWindow="-108" yWindow="-108" windowWidth="19428" windowHeight="10428" tabRatio="597" activeTab="2"/>
  </bookViews>
  <sheets>
    <sheet name="1_2" sheetId="4" r:id="rId1"/>
    <sheet name="Лист1" sheetId="5" r:id="rId2"/>
    <sheet name="результаты" sheetId="2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6" i="2" l="1"/>
  <c r="K389" i="2" l="1"/>
  <c r="G389" i="2"/>
  <c r="F389" i="2"/>
  <c r="E389" i="2"/>
  <c r="C389" i="2"/>
  <c r="K388" i="2"/>
  <c r="G388" i="2"/>
  <c r="F388" i="2"/>
  <c r="E388" i="2"/>
  <c r="C388" i="2"/>
  <c r="K387" i="2"/>
  <c r="G387" i="2"/>
  <c r="F387" i="2"/>
  <c r="E387" i="2"/>
  <c r="C387" i="2"/>
  <c r="D386" i="2"/>
  <c r="K384" i="2"/>
  <c r="G384" i="2"/>
  <c r="F384" i="2"/>
  <c r="E384" i="2"/>
  <c r="C384" i="2"/>
  <c r="K383" i="2"/>
  <c r="G383" i="2"/>
  <c r="F383" i="2"/>
  <c r="E383" i="2"/>
  <c r="C383" i="2"/>
  <c r="K382" i="2"/>
  <c r="G382" i="2"/>
  <c r="F382" i="2"/>
  <c r="E382" i="2"/>
  <c r="C382" i="2"/>
  <c r="K381" i="2"/>
  <c r="G381" i="2"/>
  <c r="F381" i="2"/>
  <c r="E381" i="2"/>
  <c r="C381" i="2"/>
  <c r="K380" i="2"/>
  <c r="G380" i="2"/>
  <c r="F380" i="2"/>
  <c r="E380" i="2"/>
  <c r="C380" i="2"/>
  <c r="D379" i="2"/>
  <c r="K377" i="2"/>
  <c r="G377" i="2"/>
  <c r="F377" i="2"/>
  <c r="E377" i="2"/>
  <c r="C377" i="2"/>
  <c r="K376" i="2"/>
  <c r="G376" i="2"/>
  <c r="F376" i="2"/>
  <c r="E376" i="2"/>
  <c r="C376" i="2"/>
  <c r="K375" i="2"/>
  <c r="G375" i="2"/>
  <c r="F375" i="2"/>
  <c r="E375" i="2"/>
  <c r="C375" i="2"/>
  <c r="K374" i="2"/>
  <c r="G374" i="2"/>
  <c r="F374" i="2"/>
  <c r="E374" i="2"/>
  <c r="C374" i="2"/>
  <c r="K373" i="2"/>
  <c r="G373" i="2"/>
  <c r="F373" i="2"/>
  <c r="E373" i="2"/>
  <c r="C373" i="2"/>
  <c r="K372" i="2"/>
  <c r="G372" i="2"/>
  <c r="F372" i="2"/>
  <c r="E372" i="2"/>
  <c r="C372" i="2"/>
  <c r="K371" i="2"/>
  <c r="G371" i="2"/>
  <c r="F371" i="2"/>
  <c r="E371" i="2"/>
  <c r="C371" i="2"/>
  <c r="K370" i="2"/>
  <c r="G370" i="2"/>
  <c r="F370" i="2"/>
  <c r="E370" i="2"/>
  <c r="C370" i="2"/>
  <c r="K369" i="2"/>
  <c r="G369" i="2"/>
  <c r="F369" i="2"/>
  <c r="E369" i="2"/>
  <c r="C369" i="2"/>
  <c r="K368" i="2"/>
  <c r="G368" i="2"/>
  <c r="F368" i="2"/>
  <c r="E368" i="2"/>
  <c r="C368" i="2"/>
  <c r="K367" i="2"/>
  <c r="G367" i="2"/>
  <c r="F367" i="2"/>
  <c r="E367" i="2"/>
  <c r="C367" i="2"/>
  <c r="K366" i="2"/>
  <c r="G366" i="2"/>
  <c r="F366" i="2"/>
  <c r="E366" i="2"/>
  <c r="C366" i="2"/>
  <c r="D365" i="2"/>
  <c r="K338" i="2" l="1"/>
  <c r="K364" i="2"/>
  <c r="G364" i="2"/>
  <c r="F364" i="2"/>
  <c r="E364" i="2"/>
  <c r="C364" i="2"/>
  <c r="K363" i="2"/>
  <c r="G363" i="2"/>
  <c r="F363" i="2"/>
  <c r="E363" i="2"/>
  <c r="C363" i="2"/>
  <c r="K362" i="2"/>
  <c r="G362" i="2"/>
  <c r="F362" i="2"/>
  <c r="E362" i="2"/>
  <c r="C362" i="2"/>
  <c r="K361" i="2"/>
  <c r="G361" i="2"/>
  <c r="F361" i="2"/>
  <c r="E361" i="2"/>
  <c r="C361" i="2"/>
  <c r="K360" i="2"/>
  <c r="G360" i="2"/>
  <c r="F360" i="2"/>
  <c r="E360" i="2"/>
  <c r="C360" i="2"/>
  <c r="K359" i="2"/>
  <c r="G359" i="2"/>
  <c r="F359" i="2"/>
  <c r="E359" i="2"/>
  <c r="C359" i="2"/>
  <c r="K358" i="2"/>
  <c r="G358" i="2"/>
  <c r="F358" i="2"/>
  <c r="E358" i="2"/>
  <c r="C358" i="2"/>
  <c r="K357" i="2"/>
  <c r="G357" i="2"/>
  <c r="F357" i="2"/>
  <c r="E357" i="2"/>
  <c r="C357" i="2"/>
  <c r="D356" i="2"/>
  <c r="K354" i="2"/>
  <c r="G354" i="2"/>
  <c r="F354" i="2"/>
  <c r="E354" i="2"/>
  <c r="C354" i="2"/>
  <c r="K353" i="2"/>
  <c r="G353" i="2"/>
  <c r="F353" i="2"/>
  <c r="E353" i="2"/>
  <c r="C353" i="2"/>
  <c r="K352" i="2"/>
  <c r="G352" i="2"/>
  <c r="F352" i="2"/>
  <c r="E352" i="2"/>
  <c r="C352" i="2"/>
  <c r="K351" i="2"/>
  <c r="G351" i="2"/>
  <c r="F351" i="2"/>
  <c r="E351" i="2"/>
  <c r="C351" i="2"/>
  <c r="K350" i="2"/>
  <c r="G350" i="2"/>
  <c r="F350" i="2"/>
  <c r="E350" i="2"/>
  <c r="C350" i="2"/>
  <c r="K349" i="2"/>
  <c r="G349" i="2"/>
  <c r="F349" i="2"/>
  <c r="E349" i="2"/>
  <c r="C349" i="2"/>
  <c r="K348" i="2"/>
  <c r="G348" i="2"/>
  <c r="F348" i="2"/>
  <c r="E348" i="2"/>
  <c r="C348" i="2"/>
  <c r="K347" i="2"/>
  <c r="G347" i="2"/>
  <c r="F347" i="2"/>
  <c r="E347" i="2"/>
  <c r="C347" i="2"/>
  <c r="K346" i="2"/>
  <c r="G346" i="2"/>
  <c r="F346" i="2"/>
  <c r="E346" i="2"/>
  <c r="C346" i="2"/>
  <c r="K345" i="2"/>
  <c r="G345" i="2"/>
  <c r="F345" i="2"/>
  <c r="E345" i="2"/>
  <c r="C345" i="2"/>
  <c r="K344" i="2"/>
  <c r="G344" i="2"/>
  <c r="F344" i="2"/>
  <c r="E344" i="2"/>
  <c r="C344" i="2"/>
  <c r="K343" i="2"/>
  <c r="G343" i="2"/>
  <c r="F343" i="2"/>
  <c r="E343" i="2"/>
  <c r="C343" i="2"/>
  <c r="K342" i="2"/>
  <c r="G342" i="2"/>
  <c r="F342" i="2"/>
  <c r="E342" i="2"/>
  <c r="C342" i="2"/>
  <c r="K341" i="2"/>
  <c r="G341" i="2"/>
  <c r="E341" i="2"/>
  <c r="C341" i="2"/>
  <c r="D340" i="2"/>
  <c r="G338" i="2"/>
  <c r="F338" i="2"/>
  <c r="E338" i="2"/>
  <c r="C338" i="2"/>
  <c r="K337" i="2"/>
  <c r="G337" i="2"/>
  <c r="F337" i="2"/>
  <c r="E337" i="2"/>
  <c r="C337" i="2"/>
  <c r="K336" i="2"/>
  <c r="G336" i="2"/>
  <c r="F336" i="2"/>
  <c r="E336" i="2"/>
  <c r="C336" i="2"/>
  <c r="K335" i="2"/>
  <c r="G335" i="2"/>
  <c r="F335" i="2"/>
  <c r="E335" i="2"/>
  <c r="C335" i="2"/>
  <c r="K334" i="2"/>
  <c r="G334" i="2"/>
  <c r="F334" i="2"/>
  <c r="E334" i="2"/>
  <c r="C334" i="2"/>
  <c r="K333" i="2"/>
  <c r="G333" i="2"/>
  <c r="F333" i="2"/>
  <c r="E333" i="2"/>
  <c r="C333" i="2"/>
  <c r="K332" i="2"/>
  <c r="G332" i="2"/>
  <c r="F332" i="2"/>
  <c r="E332" i="2"/>
  <c r="C332" i="2"/>
  <c r="K331" i="2"/>
  <c r="G331" i="2"/>
  <c r="F331" i="2"/>
  <c r="E331" i="2"/>
  <c r="C331" i="2"/>
  <c r="D330" i="2"/>
  <c r="K328" i="2"/>
  <c r="G328" i="2"/>
  <c r="F328" i="2"/>
  <c r="E328" i="2"/>
  <c r="C328" i="2"/>
  <c r="K327" i="2"/>
  <c r="G327" i="2"/>
  <c r="F327" i="2"/>
  <c r="E327" i="2"/>
  <c r="C327" i="2"/>
  <c r="K326" i="2"/>
  <c r="G326" i="2"/>
  <c r="F326" i="2"/>
  <c r="E326" i="2"/>
  <c r="C326" i="2"/>
  <c r="K325" i="2"/>
  <c r="G325" i="2"/>
  <c r="F325" i="2"/>
  <c r="E325" i="2"/>
  <c r="C325" i="2"/>
  <c r="K324" i="2"/>
  <c r="G324" i="2"/>
  <c r="F324" i="2"/>
  <c r="E324" i="2"/>
  <c r="C324" i="2"/>
  <c r="D323" i="2"/>
  <c r="K321" i="2"/>
  <c r="G321" i="2"/>
  <c r="F321" i="2"/>
  <c r="E321" i="2"/>
  <c r="C321" i="2"/>
  <c r="K320" i="2"/>
  <c r="G320" i="2"/>
  <c r="F320" i="2"/>
  <c r="E320" i="2"/>
  <c r="C320" i="2"/>
  <c r="K319" i="2"/>
  <c r="G319" i="2"/>
  <c r="F319" i="2"/>
  <c r="E319" i="2"/>
  <c r="C319" i="2"/>
  <c r="K318" i="2"/>
  <c r="G318" i="2"/>
  <c r="F318" i="2"/>
  <c r="E318" i="2"/>
  <c r="C318" i="2"/>
  <c r="K317" i="2"/>
  <c r="G317" i="2"/>
  <c r="F317" i="2"/>
  <c r="E317" i="2"/>
  <c r="C317" i="2"/>
  <c r="K316" i="2"/>
  <c r="G316" i="2"/>
  <c r="F316" i="2"/>
  <c r="E316" i="2"/>
  <c r="C316" i="2"/>
  <c r="D315" i="2"/>
  <c r="K314" i="2"/>
  <c r="G314" i="2"/>
  <c r="F314" i="2"/>
  <c r="E314" i="2"/>
  <c r="C314" i="2"/>
  <c r="K313" i="2"/>
  <c r="G313" i="2"/>
  <c r="E313" i="2"/>
  <c r="C313" i="2"/>
  <c r="K312" i="2"/>
  <c r="G312" i="2"/>
  <c r="F312" i="2"/>
  <c r="E312" i="2"/>
  <c r="C312" i="2"/>
  <c r="K311" i="2"/>
  <c r="G311" i="2"/>
  <c r="F311" i="2"/>
  <c r="E311" i="2"/>
  <c r="C311" i="2"/>
  <c r="K310" i="2"/>
  <c r="G310" i="2"/>
  <c r="F310" i="2"/>
  <c r="E310" i="2"/>
  <c r="C310" i="2"/>
  <c r="K309" i="2"/>
  <c r="G309" i="2"/>
  <c r="F309" i="2"/>
  <c r="E309" i="2"/>
  <c r="C309" i="2"/>
  <c r="K308" i="2"/>
  <c r="G308" i="2"/>
  <c r="F308" i="2"/>
  <c r="E308" i="2"/>
  <c r="C308" i="2"/>
  <c r="K307" i="2"/>
  <c r="G307" i="2"/>
  <c r="F307" i="2"/>
  <c r="E307" i="2"/>
  <c r="C307" i="2"/>
  <c r="K306" i="2"/>
  <c r="G306" i="2"/>
  <c r="F306" i="2"/>
  <c r="E306" i="2"/>
  <c r="C306" i="2"/>
  <c r="K305" i="2"/>
  <c r="G305" i="2"/>
  <c r="F305" i="2"/>
  <c r="E305" i="2"/>
  <c r="C305" i="2"/>
  <c r="K304" i="2"/>
  <c r="G304" i="2"/>
  <c r="E304" i="2"/>
  <c r="C304" i="2"/>
  <c r="K303" i="2"/>
  <c r="G303" i="2"/>
  <c r="F303" i="2"/>
  <c r="E303" i="2"/>
  <c r="C303" i="2"/>
  <c r="K302" i="2"/>
  <c r="G302" i="2"/>
  <c r="F302" i="2"/>
  <c r="E302" i="2"/>
  <c r="C302" i="2"/>
  <c r="K301" i="2"/>
  <c r="G301" i="2"/>
  <c r="F301" i="2"/>
  <c r="E301" i="2"/>
  <c r="C301" i="2"/>
  <c r="K300" i="2"/>
  <c r="G300" i="2"/>
  <c r="F300" i="2"/>
  <c r="E300" i="2"/>
  <c r="C300" i="2"/>
  <c r="K299" i="2"/>
  <c r="G299" i="2"/>
  <c r="F299" i="2"/>
  <c r="E299" i="2"/>
  <c r="C299" i="2"/>
  <c r="D298" i="2"/>
  <c r="K296" i="2"/>
  <c r="G296" i="2"/>
  <c r="F296" i="2"/>
  <c r="E296" i="2"/>
  <c r="C296" i="2"/>
  <c r="K295" i="2"/>
  <c r="G295" i="2"/>
  <c r="F295" i="2"/>
  <c r="E295" i="2"/>
  <c r="C295" i="2"/>
  <c r="K294" i="2"/>
  <c r="G294" i="2"/>
  <c r="F294" i="2"/>
  <c r="E294" i="2"/>
  <c r="C294" i="2"/>
  <c r="K293" i="2"/>
  <c r="G293" i="2"/>
  <c r="F293" i="2"/>
  <c r="E293" i="2"/>
  <c r="C293" i="2"/>
  <c r="K292" i="2"/>
  <c r="G292" i="2"/>
  <c r="F292" i="2"/>
  <c r="E292" i="2"/>
  <c r="C292" i="2"/>
  <c r="K291" i="2"/>
  <c r="G291" i="2"/>
  <c r="F291" i="2"/>
  <c r="E291" i="2"/>
  <c r="C291" i="2"/>
  <c r="K290" i="2"/>
  <c r="G290" i="2"/>
  <c r="F290" i="2"/>
  <c r="E290" i="2"/>
  <c r="C290" i="2"/>
  <c r="K289" i="2"/>
  <c r="G289" i="2"/>
  <c r="F289" i="2"/>
  <c r="E289" i="2"/>
  <c r="C289" i="2"/>
  <c r="K288" i="2"/>
  <c r="G288" i="2"/>
  <c r="F288" i="2"/>
  <c r="E288" i="2"/>
  <c r="C288" i="2"/>
  <c r="K287" i="2"/>
  <c r="G287" i="2"/>
  <c r="F287" i="2"/>
  <c r="E287" i="2"/>
  <c r="C287" i="2"/>
  <c r="K286" i="2"/>
  <c r="G286" i="2"/>
  <c r="F286" i="2"/>
  <c r="E286" i="2"/>
  <c r="C286" i="2"/>
  <c r="K285" i="2"/>
  <c r="G285" i="2"/>
  <c r="F285" i="2"/>
  <c r="E285" i="2"/>
  <c r="C285" i="2"/>
  <c r="K284" i="2"/>
  <c r="G284" i="2"/>
  <c r="F284" i="2"/>
  <c r="E284" i="2"/>
  <c r="C284" i="2"/>
  <c r="D283" i="2"/>
  <c r="K241" i="2" l="1"/>
  <c r="K206" i="2"/>
  <c r="K281" i="2" l="1"/>
  <c r="G281" i="2"/>
  <c r="F281" i="2"/>
  <c r="E281" i="2"/>
  <c r="C281" i="2"/>
  <c r="K280" i="2"/>
  <c r="G280" i="2"/>
  <c r="F280" i="2"/>
  <c r="E280" i="2"/>
  <c r="C280" i="2"/>
  <c r="K279" i="2"/>
  <c r="G279" i="2"/>
  <c r="F279" i="2"/>
  <c r="E279" i="2"/>
  <c r="C279" i="2"/>
  <c r="K278" i="2"/>
  <c r="G278" i="2"/>
  <c r="F278" i="2"/>
  <c r="E278" i="2"/>
  <c r="C278" i="2"/>
  <c r="K277" i="2"/>
  <c r="G277" i="2"/>
  <c r="F277" i="2"/>
  <c r="E277" i="2"/>
  <c r="C277" i="2"/>
  <c r="K276" i="2"/>
  <c r="G276" i="2"/>
  <c r="F276" i="2"/>
  <c r="E276" i="2"/>
  <c r="C276" i="2"/>
  <c r="K275" i="2"/>
  <c r="G275" i="2"/>
  <c r="F275" i="2"/>
  <c r="E275" i="2"/>
  <c r="C275" i="2"/>
  <c r="K274" i="2"/>
  <c r="G274" i="2"/>
  <c r="F274" i="2"/>
  <c r="E274" i="2"/>
  <c r="C274" i="2"/>
  <c r="K273" i="2"/>
  <c r="G273" i="2"/>
  <c r="F273" i="2"/>
  <c r="E273" i="2"/>
  <c r="C273" i="2"/>
  <c r="K272" i="2"/>
  <c r="G272" i="2"/>
  <c r="F272" i="2"/>
  <c r="E272" i="2"/>
  <c r="C272" i="2"/>
  <c r="K271" i="2"/>
  <c r="G271" i="2"/>
  <c r="F271" i="2"/>
  <c r="E271" i="2"/>
  <c r="C271" i="2"/>
  <c r="K270" i="2"/>
  <c r="G270" i="2"/>
  <c r="F270" i="2"/>
  <c r="E270" i="2"/>
  <c r="C270" i="2"/>
  <c r="D269" i="2"/>
  <c r="K266" i="2"/>
  <c r="G266" i="2"/>
  <c r="F266" i="2"/>
  <c r="E266" i="2"/>
  <c r="C266" i="2"/>
  <c r="K265" i="2"/>
  <c r="G265" i="2"/>
  <c r="F265" i="2"/>
  <c r="E265" i="2"/>
  <c r="C265" i="2"/>
  <c r="K264" i="2"/>
  <c r="G264" i="2"/>
  <c r="F264" i="2"/>
  <c r="E264" i="2"/>
  <c r="C264" i="2"/>
  <c r="K263" i="2"/>
  <c r="G263" i="2"/>
  <c r="F263" i="2"/>
  <c r="E263" i="2"/>
  <c r="C263" i="2"/>
  <c r="K262" i="2"/>
  <c r="G262" i="2"/>
  <c r="F262" i="2"/>
  <c r="E262" i="2"/>
  <c r="C262" i="2"/>
  <c r="K261" i="2"/>
  <c r="G261" i="2"/>
  <c r="F261" i="2"/>
  <c r="E261" i="2"/>
  <c r="C261" i="2"/>
  <c r="K260" i="2"/>
  <c r="G260" i="2"/>
  <c r="F260" i="2"/>
  <c r="E260" i="2"/>
  <c r="C260" i="2"/>
  <c r="K259" i="2"/>
  <c r="G259" i="2"/>
  <c r="F259" i="2"/>
  <c r="E259" i="2"/>
  <c r="C259" i="2"/>
  <c r="K258" i="2"/>
  <c r="G258" i="2"/>
  <c r="F258" i="2"/>
  <c r="E258" i="2"/>
  <c r="C258" i="2"/>
  <c r="K257" i="2"/>
  <c r="G257" i="2"/>
  <c r="F257" i="2"/>
  <c r="E257" i="2"/>
  <c r="C257" i="2"/>
  <c r="K256" i="2"/>
  <c r="G256" i="2"/>
  <c r="F256" i="2"/>
  <c r="E256" i="2"/>
  <c r="C256" i="2"/>
  <c r="K255" i="2"/>
  <c r="G255" i="2"/>
  <c r="F255" i="2"/>
  <c r="E255" i="2"/>
  <c r="C255" i="2"/>
  <c r="K254" i="2"/>
  <c r="G254" i="2"/>
  <c r="F254" i="2"/>
  <c r="E254" i="2"/>
  <c r="C254" i="2"/>
  <c r="K253" i="2"/>
  <c r="G253" i="2"/>
  <c r="F253" i="2"/>
  <c r="E253" i="2"/>
  <c r="C253" i="2"/>
  <c r="K252" i="2"/>
  <c r="G252" i="2"/>
  <c r="F252" i="2"/>
  <c r="E252" i="2"/>
  <c r="C252" i="2"/>
  <c r="K251" i="2"/>
  <c r="G251" i="2"/>
  <c r="F251" i="2"/>
  <c r="E251" i="2"/>
  <c r="C251" i="2"/>
  <c r="K250" i="2"/>
  <c r="G250" i="2"/>
  <c r="F250" i="2"/>
  <c r="E250" i="2"/>
  <c r="C250" i="2"/>
  <c r="K249" i="2"/>
  <c r="G249" i="2"/>
  <c r="F249" i="2"/>
  <c r="E249" i="2"/>
  <c r="C249" i="2"/>
  <c r="K248" i="2"/>
  <c r="G248" i="2"/>
  <c r="F248" i="2"/>
  <c r="E248" i="2"/>
  <c r="C248" i="2"/>
  <c r="K247" i="2"/>
  <c r="G247" i="2"/>
  <c r="F247" i="2"/>
  <c r="E247" i="2"/>
  <c r="C247" i="2"/>
  <c r="D246" i="2"/>
  <c r="G241" i="2"/>
  <c r="F241" i="2"/>
  <c r="E241" i="2"/>
  <c r="C241" i="2"/>
  <c r="K240" i="2"/>
  <c r="G240" i="2"/>
  <c r="F240" i="2"/>
  <c r="E240" i="2"/>
  <c r="C240" i="2"/>
  <c r="K239" i="2"/>
  <c r="G239" i="2"/>
  <c r="F239" i="2"/>
  <c r="E239" i="2"/>
  <c r="C239" i="2"/>
  <c r="K238" i="2"/>
  <c r="G238" i="2"/>
  <c r="F238" i="2"/>
  <c r="E238" i="2"/>
  <c r="C238" i="2"/>
  <c r="K237" i="2"/>
  <c r="G237" i="2"/>
  <c r="F237" i="2"/>
  <c r="E237" i="2"/>
  <c r="C237" i="2"/>
  <c r="K236" i="2"/>
  <c r="G236" i="2"/>
  <c r="F236" i="2"/>
  <c r="E236" i="2"/>
  <c r="C236" i="2"/>
  <c r="K235" i="2"/>
  <c r="G235" i="2"/>
  <c r="F235" i="2"/>
  <c r="E235" i="2"/>
  <c r="C235" i="2"/>
  <c r="K234" i="2"/>
  <c r="G234" i="2"/>
  <c r="F234" i="2"/>
  <c r="E234" i="2"/>
  <c r="C234" i="2"/>
  <c r="K233" i="2"/>
  <c r="G233" i="2"/>
  <c r="F233" i="2"/>
  <c r="E233" i="2"/>
  <c r="C233" i="2"/>
  <c r="K232" i="2"/>
  <c r="G232" i="2"/>
  <c r="F232" i="2"/>
  <c r="E232" i="2"/>
  <c r="C232" i="2"/>
  <c r="K231" i="2"/>
  <c r="G231" i="2"/>
  <c r="F231" i="2"/>
  <c r="E231" i="2"/>
  <c r="C231" i="2"/>
  <c r="K230" i="2"/>
  <c r="G230" i="2"/>
  <c r="F230" i="2"/>
  <c r="E230" i="2"/>
  <c r="C230" i="2"/>
  <c r="D229" i="2"/>
  <c r="K227" i="2"/>
  <c r="G227" i="2"/>
  <c r="F227" i="2"/>
  <c r="E227" i="2"/>
  <c r="C227" i="2"/>
  <c r="K226" i="2"/>
  <c r="G226" i="2"/>
  <c r="F226" i="2"/>
  <c r="E226" i="2"/>
  <c r="C226" i="2"/>
  <c r="K225" i="2"/>
  <c r="G225" i="2"/>
  <c r="F225" i="2"/>
  <c r="E225" i="2"/>
  <c r="C225" i="2"/>
  <c r="K224" i="2"/>
  <c r="G224" i="2"/>
  <c r="F224" i="2"/>
  <c r="E224" i="2"/>
  <c r="C224" i="2"/>
  <c r="K223" i="2"/>
  <c r="G223" i="2"/>
  <c r="F223" i="2"/>
  <c r="E223" i="2"/>
  <c r="C223" i="2"/>
  <c r="K222" i="2"/>
  <c r="G222" i="2"/>
  <c r="F222" i="2"/>
  <c r="E222" i="2"/>
  <c r="C222" i="2"/>
  <c r="K220" i="2"/>
  <c r="G220" i="2"/>
  <c r="F220" i="2"/>
  <c r="E220" i="2"/>
  <c r="C220" i="2"/>
  <c r="K219" i="2"/>
  <c r="G219" i="2"/>
  <c r="F219" i="2"/>
  <c r="E219" i="2"/>
  <c r="C219" i="2"/>
  <c r="K218" i="2"/>
  <c r="G218" i="2"/>
  <c r="F218" i="2"/>
  <c r="E218" i="2"/>
  <c r="C218" i="2"/>
  <c r="K217" i="2"/>
  <c r="G217" i="2"/>
  <c r="F217" i="2"/>
  <c r="E217" i="2"/>
  <c r="C217" i="2"/>
  <c r="K216" i="2"/>
  <c r="G216" i="2"/>
  <c r="F216" i="2"/>
  <c r="E216" i="2"/>
  <c r="C216" i="2"/>
  <c r="K215" i="2"/>
  <c r="G215" i="2"/>
  <c r="F215" i="2"/>
  <c r="E215" i="2"/>
  <c r="C215" i="2"/>
  <c r="K214" i="2"/>
  <c r="G214" i="2"/>
  <c r="F214" i="2"/>
  <c r="E214" i="2"/>
  <c r="C214" i="2"/>
  <c r="K213" i="2"/>
  <c r="G213" i="2"/>
  <c r="F213" i="2"/>
  <c r="E213" i="2"/>
  <c r="C213" i="2"/>
  <c r="K212" i="2"/>
  <c r="G212" i="2"/>
  <c r="F212" i="2"/>
  <c r="E212" i="2"/>
  <c r="C212" i="2"/>
  <c r="K211" i="2"/>
  <c r="G211" i="2"/>
  <c r="F211" i="2"/>
  <c r="E211" i="2"/>
  <c r="C211" i="2"/>
  <c r="K210" i="2"/>
  <c r="G210" i="2"/>
  <c r="F210" i="2"/>
  <c r="E210" i="2"/>
  <c r="C210" i="2"/>
  <c r="K209" i="2"/>
  <c r="G209" i="2"/>
  <c r="F209" i="2"/>
  <c r="E209" i="2"/>
  <c r="C209" i="2"/>
  <c r="D208" i="2"/>
  <c r="G206" i="2"/>
  <c r="F206" i="2"/>
  <c r="E206" i="2"/>
  <c r="C206" i="2"/>
  <c r="K205" i="2"/>
  <c r="G205" i="2"/>
  <c r="F205" i="2"/>
  <c r="E205" i="2"/>
  <c r="C205" i="2"/>
  <c r="K204" i="2"/>
  <c r="G204" i="2"/>
  <c r="F204" i="2"/>
  <c r="E204" i="2"/>
  <c r="C204" i="2"/>
  <c r="K203" i="2"/>
  <c r="G203" i="2"/>
  <c r="F203" i="2"/>
  <c r="E203" i="2"/>
  <c r="C203" i="2"/>
  <c r="K201" i="2"/>
  <c r="G201" i="2"/>
  <c r="F201" i="2"/>
  <c r="E201" i="2"/>
  <c r="C201" i="2"/>
  <c r="K200" i="2"/>
  <c r="G200" i="2"/>
  <c r="F200" i="2"/>
  <c r="E200" i="2"/>
  <c r="C200" i="2"/>
  <c r="K199" i="2"/>
  <c r="G199" i="2"/>
  <c r="F199" i="2"/>
  <c r="E199" i="2"/>
  <c r="C199" i="2"/>
  <c r="K198" i="2"/>
  <c r="G198" i="2"/>
  <c r="F198" i="2"/>
  <c r="E198" i="2"/>
  <c r="C198" i="2"/>
  <c r="K197" i="2"/>
  <c r="G197" i="2"/>
  <c r="F197" i="2"/>
  <c r="E197" i="2"/>
  <c r="C197" i="2"/>
  <c r="K196" i="2"/>
  <c r="G196" i="2"/>
  <c r="F196" i="2"/>
  <c r="E196" i="2"/>
  <c r="C196" i="2"/>
  <c r="K194" i="2"/>
  <c r="G194" i="2"/>
  <c r="F194" i="2"/>
  <c r="E194" i="2"/>
  <c r="C194" i="2"/>
  <c r="K193" i="2"/>
  <c r="G193" i="2"/>
  <c r="F193" i="2"/>
  <c r="E193" i="2"/>
  <c r="C193" i="2"/>
  <c r="K192" i="2"/>
  <c r="G192" i="2"/>
  <c r="F192" i="2"/>
  <c r="E192" i="2"/>
  <c r="C192" i="2"/>
  <c r="K191" i="2"/>
  <c r="G191" i="2"/>
  <c r="F191" i="2"/>
  <c r="E191" i="2"/>
  <c r="C191" i="2"/>
  <c r="K190" i="2"/>
  <c r="G190" i="2"/>
  <c r="F190" i="2"/>
  <c r="E190" i="2"/>
  <c r="C190" i="2"/>
  <c r="K189" i="2"/>
  <c r="G189" i="2"/>
  <c r="F189" i="2"/>
  <c r="E189" i="2"/>
  <c r="C189" i="2"/>
  <c r="D188" i="2"/>
  <c r="K186" i="2"/>
  <c r="G186" i="2"/>
  <c r="E186" i="2"/>
  <c r="C186" i="2"/>
  <c r="K185" i="2"/>
  <c r="G185" i="2"/>
  <c r="F185" i="2"/>
  <c r="E185" i="2"/>
  <c r="C185" i="2"/>
  <c r="K184" i="2"/>
  <c r="G184" i="2"/>
  <c r="F184" i="2"/>
  <c r="E184" i="2"/>
  <c r="C184" i="2"/>
  <c r="K183" i="2"/>
  <c r="G183" i="2"/>
  <c r="F183" i="2"/>
  <c r="E183" i="2"/>
  <c r="C183" i="2"/>
  <c r="K182" i="2"/>
  <c r="G182" i="2"/>
  <c r="F182" i="2"/>
  <c r="E182" i="2"/>
  <c r="C182" i="2"/>
  <c r="K181" i="2"/>
  <c r="G181" i="2"/>
  <c r="F181" i="2"/>
  <c r="E181" i="2"/>
  <c r="C181" i="2"/>
  <c r="K180" i="2"/>
  <c r="G180" i="2"/>
  <c r="F180" i="2"/>
  <c r="E180" i="2"/>
  <c r="C180" i="2"/>
  <c r="D179" i="2"/>
  <c r="K177" i="2"/>
  <c r="G177" i="2"/>
  <c r="E177" i="2"/>
  <c r="C177" i="2"/>
  <c r="K176" i="2"/>
  <c r="G176" i="2"/>
  <c r="F176" i="2"/>
  <c r="E176" i="2"/>
  <c r="C176" i="2"/>
  <c r="K175" i="2"/>
  <c r="G175" i="2"/>
  <c r="F175" i="2"/>
  <c r="E175" i="2"/>
  <c r="C175" i="2"/>
  <c r="K174" i="2"/>
  <c r="G174" i="2"/>
  <c r="F174" i="2"/>
  <c r="E174" i="2"/>
  <c r="C174" i="2"/>
  <c r="K173" i="2"/>
  <c r="G173" i="2"/>
  <c r="F173" i="2"/>
  <c r="E173" i="2"/>
  <c r="C173" i="2"/>
  <c r="K172" i="2"/>
  <c r="G172" i="2"/>
  <c r="F172" i="2"/>
  <c r="E172" i="2"/>
  <c r="C172" i="2"/>
  <c r="K171" i="2"/>
  <c r="G171" i="2"/>
  <c r="F171" i="2"/>
  <c r="E171" i="2"/>
  <c r="C171" i="2"/>
  <c r="K170" i="2"/>
  <c r="G170" i="2"/>
  <c r="F170" i="2"/>
  <c r="E170" i="2"/>
  <c r="C170" i="2"/>
  <c r="K169" i="2"/>
  <c r="G169" i="2"/>
  <c r="F169" i="2"/>
  <c r="E169" i="2"/>
  <c r="C169" i="2"/>
  <c r="K168" i="2"/>
  <c r="G168" i="2"/>
  <c r="F168" i="2"/>
  <c r="E168" i="2"/>
  <c r="C168" i="2"/>
  <c r="K167" i="2"/>
  <c r="G167" i="2"/>
  <c r="F167" i="2"/>
  <c r="E167" i="2"/>
  <c r="C167" i="2"/>
  <c r="K166" i="2"/>
  <c r="G166" i="2"/>
  <c r="F166" i="2"/>
  <c r="E166" i="2"/>
  <c r="C166" i="2"/>
  <c r="K165" i="2"/>
  <c r="G165" i="2"/>
  <c r="E165" i="2"/>
  <c r="C165" i="2"/>
  <c r="K164" i="2"/>
  <c r="G164" i="2"/>
  <c r="F164" i="2"/>
  <c r="E164" i="2"/>
  <c r="C164" i="2"/>
  <c r="K163" i="2"/>
  <c r="G163" i="2"/>
  <c r="F163" i="2"/>
  <c r="E163" i="2"/>
  <c r="C163" i="2"/>
  <c r="K162" i="2"/>
  <c r="G162" i="2"/>
  <c r="F162" i="2"/>
  <c r="E162" i="2"/>
  <c r="C162" i="2"/>
  <c r="K161" i="2"/>
  <c r="G161" i="2"/>
  <c r="F161" i="2"/>
  <c r="E161" i="2"/>
  <c r="C161" i="2"/>
  <c r="D160" i="2"/>
  <c r="D142" i="2"/>
  <c r="K396" i="2" l="1"/>
  <c r="G396" i="2"/>
  <c r="F396" i="2"/>
  <c r="E396" i="2"/>
  <c r="C396" i="2"/>
  <c r="K395" i="2"/>
  <c r="G395" i="2"/>
  <c r="F395" i="2"/>
  <c r="E395" i="2"/>
  <c r="C395" i="2"/>
  <c r="K394" i="2"/>
  <c r="G394" i="2"/>
  <c r="F394" i="2"/>
  <c r="E394" i="2"/>
  <c r="C394" i="2"/>
  <c r="K393" i="2"/>
  <c r="G393" i="2"/>
  <c r="F393" i="2"/>
  <c r="E393" i="2"/>
  <c r="C393" i="2"/>
  <c r="K392" i="2"/>
  <c r="G392" i="2"/>
  <c r="F392" i="2"/>
  <c r="E392" i="2"/>
  <c r="C392" i="2"/>
  <c r="K391" i="2"/>
  <c r="G391" i="2"/>
  <c r="F391" i="2"/>
  <c r="E391" i="2"/>
  <c r="C391" i="2"/>
  <c r="D75" i="2" l="1"/>
  <c r="C76" i="2"/>
  <c r="E76" i="2"/>
  <c r="F76" i="2"/>
  <c r="G76" i="2"/>
  <c r="K76" i="2"/>
  <c r="C77" i="2"/>
  <c r="E77" i="2"/>
  <c r="F77" i="2"/>
  <c r="G77" i="2"/>
  <c r="K77" i="2"/>
  <c r="C78" i="2"/>
  <c r="E78" i="2"/>
  <c r="F78" i="2"/>
  <c r="G78" i="2"/>
  <c r="K78" i="2"/>
  <c r="C79" i="2"/>
  <c r="E79" i="2"/>
  <c r="F79" i="2"/>
  <c r="G79" i="2"/>
  <c r="K79" i="2"/>
  <c r="C80" i="2"/>
  <c r="E80" i="2"/>
  <c r="F80" i="2"/>
  <c r="G80" i="2"/>
  <c r="K80" i="2"/>
  <c r="K140" i="2"/>
  <c r="G140" i="2"/>
  <c r="F140" i="2"/>
  <c r="E140" i="2"/>
  <c r="C140" i="2"/>
  <c r="K139" i="2"/>
  <c r="G139" i="2"/>
  <c r="F139" i="2"/>
  <c r="E139" i="2"/>
  <c r="C139" i="2"/>
  <c r="K138" i="2"/>
  <c r="G138" i="2"/>
  <c r="F138" i="2"/>
  <c r="E138" i="2"/>
  <c r="C138" i="2"/>
  <c r="K137" i="2"/>
  <c r="G137" i="2"/>
  <c r="F137" i="2"/>
  <c r="E137" i="2"/>
  <c r="C137" i="2"/>
  <c r="K136" i="2"/>
  <c r="G136" i="2"/>
  <c r="F136" i="2"/>
  <c r="E136" i="2"/>
  <c r="C136" i="2"/>
  <c r="K135" i="2"/>
  <c r="G135" i="2"/>
  <c r="F135" i="2"/>
  <c r="E135" i="2"/>
  <c r="C135" i="2"/>
  <c r="K134" i="2"/>
  <c r="G134" i="2"/>
  <c r="F134" i="2"/>
  <c r="E134" i="2"/>
  <c r="C134" i="2"/>
  <c r="K133" i="2"/>
  <c r="G133" i="2"/>
  <c r="F133" i="2"/>
  <c r="E133" i="2"/>
  <c r="C133" i="2"/>
  <c r="K132" i="2"/>
  <c r="G132" i="2"/>
  <c r="F132" i="2"/>
  <c r="E132" i="2"/>
  <c r="C132" i="2"/>
  <c r="K131" i="2"/>
  <c r="G131" i="2"/>
  <c r="F131" i="2"/>
  <c r="E131" i="2"/>
  <c r="C131" i="2"/>
  <c r="K130" i="2"/>
  <c r="G130" i="2"/>
  <c r="F130" i="2"/>
  <c r="E130" i="2"/>
  <c r="C130" i="2"/>
  <c r="K129" i="2"/>
  <c r="G129" i="2"/>
  <c r="F129" i="2"/>
  <c r="E129" i="2"/>
  <c r="C129" i="2"/>
  <c r="K128" i="2"/>
  <c r="G128" i="2"/>
  <c r="F128" i="2"/>
  <c r="E128" i="2"/>
  <c r="C128" i="2"/>
  <c r="K127" i="2"/>
  <c r="G127" i="2"/>
  <c r="F127" i="2"/>
  <c r="E127" i="2"/>
  <c r="C127" i="2"/>
  <c r="K126" i="2"/>
  <c r="G126" i="2"/>
  <c r="E126" i="2"/>
  <c r="C126" i="2"/>
  <c r="K125" i="2"/>
  <c r="G125" i="2"/>
  <c r="F125" i="2"/>
  <c r="E125" i="2"/>
  <c r="C125" i="2"/>
  <c r="K115" i="2"/>
  <c r="G115" i="2"/>
  <c r="E115" i="2"/>
  <c r="C115" i="2"/>
  <c r="K114" i="2"/>
  <c r="G114" i="2"/>
  <c r="F114" i="2"/>
  <c r="E114" i="2"/>
  <c r="C114" i="2"/>
  <c r="K113" i="2"/>
  <c r="G113" i="2"/>
  <c r="F113" i="2"/>
  <c r="E113" i="2"/>
  <c r="C113" i="2"/>
  <c r="K112" i="2"/>
  <c r="G112" i="2"/>
  <c r="F112" i="2"/>
  <c r="E112" i="2"/>
  <c r="C112" i="2"/>
  <c r="K111" i="2"/>
  <c r="G111" i="2"/>
  <c r="F111" i="2"/>
  <c r="E111" i="2"/>
  <c r="C111" i="2"/>
  <c r="K110" i="2"/>
  <c r="G110" i="2"/>
  <c r="F110" i="2"/>
  <c r="E110" i="2"/>
  <c r="C110" i="2"/>
  <c r="K109" i="2"/>
  <c r="G109" i="2"/>
  <c r="F109" i="2"/>
  <c r="E109" i="2"/>
  <c r="C109" i="2"/>
  <c r="K108" i="2"/>
  <c r="G108" i="2"/>
  <c r="F108" i="2"/>
  <c r="E108" i="2"/>
  <c r="C108" i="2"/>
  <c r="K107" i="2"/>
  <c r="G107" i="2"/>
  <c r="F107" i="2"/>
  <c r="E107" i="2"/>
  <c r="C107" i="2"/>
  <c r="K106" i="2"/>
  <c r="G106" i="2"/>
  <c r="F106" i="2"/>
  <c r="E106" i="2"/>
  <c r="C106" i="2"/>
  <c r="K105" i="2"/>
  <c r="G105" i="2"/>
  <c r="F105" i="2"/>
  <c r="E105" i="2"/>
  <c r="C105" i="2"/>
  <c r="K104" i="2"/>
  <c r="G104" i="2"/>
  <c r="F104" i="2"/>
  <c r="E104" i="2"/>
  <c r="C104" i="2"/>
  <c r="D103" i="2"/>
  <c r="K101" i="2" l="1"/>
  <c r="G101" i="2"/>
  <c r="F101" i="2"/>
  <c r="E101" i="2"/>
  <c r="C101" i="2"/>
  <c r="K100" i="2"/>
  <c r="G100" i="2"/>
  <c r="F100" i="2"/>
  <c r="E100" i="2"/>
  <c r="C100" i="2"/>
  <c r="K99" i="2"/>
  <c r="G99" i="2"/>
  <c r="F99" i="2"/>
  <c r="E99" i="2"/>
  <c r="C99" i="2"/>
  <c r="K98" i="2"/>
  <c r="G98" i="2"/>
  <c r="F98" i="2"/>
  <c r="E98" i="2"/>
  <c r="C98" i="2"/>
  <c r="K97" i="2"/>
  <c r="G97" i="2"/>
  <c r="F97" i="2"/>
  <c r="E97" i="2"/>
  <c r="C97" i="2"/>
  <c r="K96" i="2"/>
  <c r="G96" i="2"/>
  <c r="F96" i="2"/>
  <c r="E96" i="2"/>
  <c r="C96" i="2"/>
  <c r="K95" i="2"/>
  <c r="G95" i="2"/>
  <c r="F95" i="2"/>
  <c r="E95" i="2"/>
  <c r="C95" i="2"/>
  <c r="K94" i="2"/>
  <c r="G94" i="2"/>
  <c r="E94" i="2"/>
  <c r="C94" i="2"/>
  <c r="K93" i="2"/>
  <c r="G93" i="2"/>
  <c r="F93" i="2"/>
  <c r="E93" i="2"/>
  <c r="C93" i="2"/>
  <c r="K92" i="2"/>
  <c r="G92" i="2"/>
  <c r="F92" i="2"/>
  <c r="E92" i="2"/>
  <c r="C92" i="2"/>
  <c r="K91" i="2"/>
  <c r="G91" i="2"/>
  <c r="F91" i="2"/>
  <c r="E91" i="2"/>
  <c r="C91" i="2"/>
  <c r="K90" i="2"/>
  <c r="G90" i="2"/>
  <c r="F90" i="2"/>
  <c r="E90" i="2"/>
  <c r="C90" i="2"/>
  <c r="K89" i="2"/>
  <c r="G89" i="2"/>
  <c r="F89" i="2"/>
  <c r="E89" i="2"/>
  <c r="C89" i="2"/>
  <c r="K88" i="2"/>
  <c r="G88" i="2"/>
  <c r="F88" i="2"/>
  <c r="E88" i="2"/>
  <c r="C88" i="2"/>
  <c r="K87" i="2"/>
  <c r="G87" i="2"/>
  <c r="F87" i="2"/>
  <c r="E87" i="2"/>
  <c r="C87" i="2"/>
  <c r="K86" i="2"/>
  <c r="G86" i="2"/>
  <c r="F86" i="2"/>
  <c r="E86" i="2"/>
  <c r="C86" i="2"/>
  <c r="K85" i="2"/>
  <c r="G85" i="2"/>
  <c r="F85" i="2"/>
  <c r="E85" i="2"/>
  <c r="C85" i="2"/>
  <c r="K84" i="2"/>
  <c r="G84" i="2"/>
  <c r="F84" i="2"/>
  <c r="E84" i="2"/>
  <c r="C84" i="2"/>
  <c r="K83" i="2"/>
  <c r="G83" i="2"/>
  <c r="F83" i="2"/>
  <c r="E83" i="2"/>
  <c r="C83" i="2"/>
  <c r="K82" i="2"/>
  <c r="G82" i="2"/>
  <c r="F82" i="2"/>
  <c r="E82" i="2"/>
  <c r="C82" i="2"/>
  <c r="K81" i="2"/>
  <c r="G81" i="2"/>
  <c r="E81" i="2"/>
  <c r="C81" i="2"/>
  <c r="K68" i="2"/>
  <c r="G68" i="2"/>
  <c r="F68" i="2"/>
  <c r="E68" i="2"/>
  <c r="C68" i="2"/>
  <c r="K67" i="2"/>
  <c r="G67" i="2"/>
  <c r="F67" i="2"/>
  <c r="E67" i="2"/>
  <c r="C67" i="2"/>
  <c r="K66" i="2"/>
  <c r="G66" i="2"/>
  <c r="F66" i="2"/>
  <c r="E66" i="2"/>
  <c r="C66" i="2"/>
  <c r="K65" i="2"/>
  <c r="G65" i="2"/>
  <c r="F65" i="2"/>
  <c r="E65" i="2"/>
  <c r="C65" i="2"/>
  <c r="K64" i="2"/>
  <c r="G64" i="2"/>
  <c r="F64" i="2"/>
  <c r="E64" i="2"/>
  <c r="C64" i="2"/>
  <c r="K63" i="2"/>
  <c r="G63" i="2"/>
  <c r="F63" i="2"/>
  <c r="E63" i="2"/>
  <c r="C63" i="2"/>
  <c r="K62" i="2"/>
  <c r="G62" i="2"/>
  <c r="F62" i="2"/>
  <c r="E62" i="2"/>
  <c r="C62" i="2"/>
  <c r="K61" i="2"/>
  <c r="G61" i="2"/>
  <c r="F61" i="2"/>
  <c r="E61" i="2"/>
  <c r="C61" i="2"/>
  <c r="K60" i="2"/>
  <c r="G60" i="2"/>
  <c r="F60" i="2"/>
  <c r="E60" i="2"/>
  <c r="C60" i="2"/>
  <c r="K59" i="2"/>
  <c r="G59" i="2"/>
  <c r="F59" i="2"/>
  <c r="E59" i="2"/>
  <c r="C59" i="2"/>
  <c r="K58" i="2"/>
  <c r="G58" i="2"/>
  <c r="F58" i="2"/>
  <c r="E58" i="2"/>
  <c r="C58" i="2"/>
  <c r="K57" i="2"/>
  <c r="G57" i="2"/>
  <c r="F57" i="2"/>
  <c r="E57" i="2"/>
  <c r="C57" i="2"/>
  <c r="K56" i="2"/>
  <c r="G56" i="2"/>
  <c r="F56" i="2"/>
  <c r="E56" i="2"/>
  <c r="C56" i="2"/>
  <c r="K55" i="2"/>
  <c r="G55" i="2"/>
  <c r="F55" i="2"/>
  <c r="E55" i="2"/>
  <c r="C55" i="2"/>
  <c r="K54" i="2"/>
  <c r="G54" i="2"/>
  <c r="F54" i="2"/>
  <c r="E54" i="2"/>
  <c r="C54" i="2"/>
  <c r="K53" i="2"/>
  <c r="G53" i="2"/>
  <c r="F53" i="2"/>
  <c r="E53" i="2"/>
  <c r="C53" i="2"/>
  <c r="K52" i="2"/>
  <c r="G52" i="2"/>
  <c r="F52" i="2"/>
  <c r="E52" i="2"/>
  <c r="C52" i="2"/>
  <c r="K51" i="2"/>
  <c r="G51" i="2"/>
  <c r="F51" i="2"/>
  <c r="E51" i="2"/>
  <c r="C51" i="2"/>
  <c r="K50" i="2"/>
  <c r="G50" i="2"/>
  <c r="F50" i="2"/>
  <c r="E50" i="2"/>
  <c r="C50" i="2"/>
  <c r="K49" i="2"/>
  <c r="G49" i="2"/>
  <c r="F49" i="2"/>
  <c r="E49" i="2"/>
  <c r="C49" i="2"/>
  <c r="D48" i="2"/>
  <c r="K44" i="2" l="1"/>
  <c r="G44" i="2"/>
  <c r="F44" i="2"/>
  <c r="E44" i="2"/>
  <c r="C44" i="2"/>
  <c r="K43" i="2"/>
  <c r="G43" i="2"/>
  <c r="F43" i="2"/>
  <c r="E43" i="2"/>
  <c r="C43" i="2"/>
  <c r="K42" i="2"/>
  <c r="G42" i="2"/>
  <c r="F42" i="2"/>
  <c r="E42" i="2"/>
  <c r="C42" i="2"/>
  <c r="K41" i="2"/>
  <c r="G41" i="2"/>
  <c r="F41" i="2"/>
  <c r="E41" i="2"/>
  <c r="C41" i="2"/>
  <c r="K40" i="2"/>
  <c r="G40" i="2"/>
  <c r="F40" i="2"/>
  <c r="E40" i="2"/>
  <c r="C40" i="2"/>
  <c r="K39" i="2"/>
  <c r="G39" i="2"/>
  <c r="F39" i="2"/>
  <c r="E39" i="2"/>
  <c r="C39" i="2"/>
  <c r="K38" i="2"/>
  <c r="G38" i="2"/>
  <c r="F38" i="2"/>
  <c r="E38" i="2"/>
  <c r="C38" i="2"/>
  <c r="D37" i="2"/>
  <c r="K35" i="2"/>
  <c r="G35" i="2"/>
  <c r="F35" i="2"/>
  <c r="E35" i="2"/>
  <c r="C35" i="2"/>
  <c r="K34" i="2"/>
  <c r="G34" i="2"/>
  <c r="F34" i="2"/>
  <c r="E34" i="2"/>
  <c r="C34" i="2"/>
  <c r="K33" i="2"/>
  <c r="G33" i="2"/>
  <c r="F33" i="2"/>
  <c r="E33" i="2"/>
  <c r="C33" i="2"/>
  <c r="K32" i="2"/>
  <c r="G32" i="2"/>
  <c r="F32" i="2"/>
  <c r="E32" i="2"/>
  <c r="C32" i="2"/>
  <c r="K31" i="2"/>
  <c r="G31" i="2"/>
  <c r="F31" i="2"/>
  <c r="E31" i="2"/>
  <c r="C31" i="2"/>
  <c r="K30" i="2"/>
  <c r="G30" i="2"/>
  <c r="F30" i="2"/>
  <c r="E30" i="2"/>
  <c r="C30" i="2"/>
  <c r="K29" i="2"/>
  <c r="G29" i="2"/>
  <c r="F29" i="2"/>
  <c r="E29" i="2"/>
  <c r="C29" i="2"/>
  <c r="K28" i="2"/>
  <c r="G28" i="2"/>
  <c r="F28" i="2"/>
  <c r="E28" i="2"/>
  <c r="C28" i="2"/>
  <c r="K27" i="2"/>
  <c r="G27" i="2"/>
  <c r="F27" i="2"/>
  <c r="E27" i="2"/>
  <c r="C27" i="2"/>
  <c r="K26" i="2"/>
  <c r="G26" i="2"/>
  <c r="F26" i="2"/>
  <c r="E26" i="2"/>
  <c r="C26" i="2"/>
  <c r="K25" i="2"/>
  <c r="G25" i="2"/>
  <c r="F25" i="2"/>
  <c r="E25" i="2"/>
  <c r="C25" i="2"/>
  <c r="K24" i="2"/>
  <c r="G24" i="2"/>
  <c r="F24" i="2"/>
  <c r="E24" i="2"/>
  <c r="C24" i="2"/>
  <c r="K23" i="2"/>
  <c r="G23" i="2"/>
  <c r="E23" i="2"/>
  <c r="C23" i="2"/>
  <c r="K22" i="2"/>
  <c r="G22" i="2"/>
  <c r="F22" i="2"/>
  <c r="E22" i="2"/>
  <c r="C22" i="2"/>
  <c r="K21" i="2"/>
  <c r="G21" i="2"/>
  <c r="F21" i="2"/>
  <c r="E21" i="2"/>
  <c r="C21" i="2"/>
  <c r="K20" i="2"/>
  <c r="G20" i="2"/>
  <c r="F20" i="2"/>
  <c r="E20" i="2"/>
  <c r="C20" i="2"/>
  <c r="D19" i="2"/>
  <c r="K17" i="2"/>
  <c r="G17" i="2"/>
  <c r="F17" i="2"/>
  <c r="E17" i="2"/>
  <c r="C17" i="2"/>
  <c r="K16" i="2"/>
  <c r="G16" i="2"/>
  <c r="F16" i="2"/>
  <c r="E16" i="2"/>
  <c r="C16" i="2"/>
  <c r="K15" i="2"/>
  <c r="G15" i="2"/>
  <c r="F15" i="2"/>
  <c r="E15" i="2"/>
  <c r="C15" i="2"/>
  <c r="K14" i="2"/>
  <c r="G14" i="2"/>
  <c r="F14" i="2"/>
  <c r="E14" i="2"/>
  <c r="C14" i="2"/>
  <c r="K13" i="2"/>
  <c r="G13" i="2"/>
  <c r="F13" i="2"/>
  <c r="E13" i="2"/>
  <c r="C13" i="2"/>
  <c r="K12" i="2"/>
  <c r="G12" i="2"/>
  <c r="F12" i="2"/>
  <c r="E12" i="2"/>
  <c r="C12" i="2"/>
  <c r="K11" i="2"/>
  <c r="G11" i="2"/>
  <c r="F11" i="2"/>
  <c r="E11" i="2"/>
  <c r="C11" i="2"/>
  <c r="K10" i="2"/>
  <c r="G10" i="2"/>
  <c r="F10" i="2"/>
  <c r="E10" i="2"/>
  <c r="C10" i="2"/>
  <c r="K9" i="2"/>
  <c r="G9" i="2"/>
  <c r="F9" i="2"/>
  <c r="E9" i="2"/>
  <c r="C9" i="2"/>
  <c r="K8" i="2"/>
  <c r="G8" i="2"/>
  <c r="F8" i="2"/>
  <c r="E8" i="2"/>
  <c r="C8" i="2"/>
  <c r="K7" i="2"/>
  <c r="G7" i="2"/>
  <c r="F7" i="2"/>
  <c r="E7" i="2"/>
  <c r="C7" i="2"/>
  <c r="K6" i="2"/>
  <c r="G6" i="2"/>
  <c r="F6" i="2"/>
  <c r="E6" i="2"/>
  <c r="C6" i="2"/>
  <c r="K5" i="2"/>
  <c r="G5" i="2"/>
  <c r="F5" i="2"/>
  <c r="E5" i="2"/>
  <c r="C5" i="2"/>
  <c r="H52" i="4" l="1"/>
  <c r="G52" i="4"/>
  <c r="F52" i="4"/>
  <c r="E52" i="4"/>
  <c r="H51" i="4"/>
  <c r="G51" i="4"/>
  <c r="F51" i="4"/>
  <c r="E51" i="4"/>
  <c r="F50" i="4"/>
  <c r="E50" i="4"/>
  <c r="H49" i="4"/>
  <c r="G49" i="4"/>
  <c r="F49" i="4"/>
  <c r="E49" i="4"/>
  <c r="H48" i="4"/>
  <c r="G48" i="4"/>
  <c r="F48" i="4"/>
  <c r="E48" i="4"/>
  <c r="F47" i="4"/>
  <c r="E47" i="4"/>
  <c r="H46" i="4"/>
  <c r="G46" i="4"/>
  <c r="F46" i="4"/>
  <c r="E46" i="4"/>
  <c r="H45" i="4"/>
  <c r="G45" i="4"/>
  <c r="F45" i="4"/>
  <c r="E45" i="4"/>
  <c r="H44" i="4"/>
  <c r="G44" i="4"/>
  <c r="F44" i="4"/>
  <c r="E44" i="4"/>
  <c r="H43" i="4"/>
  <c r="G43" i="4"/>
  <c r="F43" i="4"/>
  <c r="E43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F27" i="4"/>
  <c r="E27" i="4"/>
  <c r="F26" i="4"/>
  <c r="E26" i="4"/>
  <c r="F25" i="4"/>
  <c r="E25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F11" i="4"/>
  <c r="E11" i="4"/>
  <c r="H10" i="4"/>
  <c r="G10" i="4"/>
  <c r="F10" i="4"/>
  <c r="E10" i="4"/>
  <c r="H9" i="4"/>
  <c r="G9" i="4"/>
  <c r="F9" i="4"/>
  <c r="E9" i="4"/>
  <c r="G8" i="4"/>
  <c r="F8" i="4"/>
  <c r="E8" i="4"/>
  <c r="H7" i="4"/>
  <c r="G7" i="4"/>
  <c r="F7" i="4"/>
  <c r="E7" i="4"/>
  <c r="H6" i="4"/>
  <c r="G6" i="4"/>
  <c r="F6" i="4"/>
  <c r="E6" i="4"/>
  <c r="H5" i="4"/>
  <c r="G5" i="4"/>
  <c r="F5" i="4"/>
  <c r="E5" i="4"/>
  <c r="H4" i="4"/>
  <c r="G4" i="4"/>
  <c r="F4" i="4"/>
  <c r="E4" i="4"/>
</calcChain>
</file>

<file path=xl/comments1.xml><?xml version="1.0" encoding="utf-8"?>
<comments xmlns="http://schemas.openxmlformats.org/spreadsheetml/2006/main">
  <authors>
    <author>Лариса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Лариса: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паспортом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Лариса:</t>
        </r>
        <r>
          <rPr>
            <sz val="9"/>
            <color indexed="81"/>
            <rFont val="Tahoma"/>
            <family val="2"/>
            <charset val="204"/>
          </rPr>
          <t xml:space="preserve">
Перешел в другую спортивную организацию (в какую, нет информации)</t>
        </r>
      </text>
    </comment>
    <comment ref="B504" authorId="0" shapeId="0">
      <text>
        <r>
          <rPr>
            <b/>
            <sz val="9"/>
            <color indexed="81"/>
            <rFont val="Tahoma"/>
            <family val="2"/>
            <charset val="204"/>
          </rPr>
          <t>Лариса:</t>
        </r>
        <r>
          <rPr>
            <sz val="9"/>
            <color indexed="81"/>
            <rFont val="Tahoma"/>
            <family val="2"/>
            <charset val="204"/>
          </rPr>
          <t xml:space="preserve">
Перешел в другую спортивную организацию (в какую, нет информации)</t>
        </r>
      </text>
    </comment>
  </commentList>
</comments>
</file>

<file path=xl/sharedStrings.xml><?xml version="1.0" encoding="utf-8"?>
<sst xmlns="http://schemas.openxmlformats.org/spreadsheetml/2006/main" count="8588" uniqueCount="1879">
  <si>
    <t>финал</t>
  </si>
  <si>
    <t>п/финал</t>
  </si>
  <si>
    <t>предв.</t>
  </si>
  <si>
    <t>тренер</t>
  </si>
  <si>
    <t>РЕЗУЛЬТАТ</t>
  </si>
  <si>
    <t>организация  (общество)</t>
  </si>
  <si>
    <t>спорт. зван.</t>
  </si>
  <si>
    <t>год                                                             рожд.</t>
  </si>
  <si>
    <t>пол</t>
  </si>
  <si>
    <t>Фамилия, имя</t>
  </si>
  <si>
    <t>Номер</t>
  </si>
  <si>
    <t>Место</t>
  </si>
  <si>
    <t>Гребля на байдарках и каноэ</t>
  </si>
  <si>
    <t>0280 00 1611 Я</t>
  </si>
  <si>
    <t>три цифры</t>
  </si>
  <si>
    <t>028</t>
  </si>
  <si>
    <t>номер  вида  спорта</t>
  </si>
  <si>
    <t>3,4,5</t>
  </si>
  <si>
    <t>номер  дисциплины  внутри  этого  вида  "000" - "099"</t>
  </si>
  <si>
    <t>№ вида</t>
  </si>
  <si>
    <t>мужчины</t>
  </si>
  <si>
    <t>женщины</t>
  </si>
  <si>
    <t>7</t>
  </si>
  <si>
    <t>1</t>
  </si>
  <si>
    <t>лето,  зима - 2</t>
  </si>
  <si>
    <t>К-1 дистанция 200 м</t>
  </si>
  <si>
    <t>К-1 200 м</t>
  </si>
  <si>
    <t>0280011611Я</t>
  </si>
  <si>
    <t>гладкая  К</t>
  </si>
  <si>
    <t>олимпийский</t>
  </si>
  <si>
    <t>8</t>
  </si>
  <si>
    <t>6 / 8</t>
  </si>
  <si>
    <t>6 - МОК  и ОП,     8 -  МОК  и  неОП</t>
  </si>
  <si>
    <t>К-1 дистанция 500 м</t>
  </si>
  <si>
    <t>К-1 500 м</t>
  </si>
  <si>
    <t>0280021611Я</t>
  </si>
  <si>
    <t>неолимпийский</t>
  </si>
  <si>
    <t>9</t>
  </si>
  <si>
    <t>руководство</t>
  </si>
  <si>
    <t>К-1 дистанция 1000 м</t>
  </si>
  <si>
    <t>К-1 1000 м</t>
  </si>
  <si>
    <t>0280031611Я</t>
  </si>
  <si>
    <t>10</t>
  </si>
  <si>
    <t>нет  ограничений   ( по  место  культивирования )</t>
  </si>
  <si>
    <t>К-1 дистанция 2000 м</t>
  </si>
  <si>
    <t>К-1 2000 м</t>
  </si>
  <si>
    <t>0280041811Я</t>
  </si>
  <si>
    <t>11</t>
  </si>
  <si>
    <r>
      <t xml:space="preserve">Б У К О В К И    </t>
    </r>
    <r>
      <rPr>
        <i/>
        <sz val="12"/>
        <color theme="1"/>
        <rFont val="Arial"/>
        <family val="2"/>
        <charset val="204"/>
      </rPr>
      <t>см. ниже</t>
    </r>
  </si>
  <si>
    <t>К-1 дистанция 5000 м</t>
  </si>
  <si>
    <t>К-1 5000 м</t>
  </si>
  <si>
    <t>0280051811С</t>
  </si>
  <si>
    <t>Я</t>
  </si>
  <si>
    <t>К-1 дистанция 10000 м</t>
  </si>
  <si>
    <t>К-1 10000 м</t>
  </si>
  <si>
    <t>0280061811М</t>
  </si>
  <si>
    <t>К-1 дистанция марафон</t>
  </si>
  <si>
    <t>К-1 марафон</t>
  </si>
  <si>
    <t>0280071811Я</t>
  </si>
  <si>
    <t>А — мужчины, юноши (юниоры).</t>
  </si>
  <si>
    <t>Б — женщины, девушки (юниорки).</t>
  </si>
  <si>
    <t>К-2 дистанция 200 м</t>
  </si>
  <si>
    <t>К-2 200 м</t>
  </si>
  <si>
    <t>0280081811Я</t>
  </si>
  <si>
    <t>Г — мужчины, юноши (юниоры), женщины.</t>
  </si>
  <si>
    <t>К-2 дистанция 500 м</t>
  </si>
  <si>
    <t>К-2 500 м</t>
  </si>
  <si>
    <t>0280091611Я</t>
  </si>
  <si>
    <t>Д — девушки (юниорки).</t>
  </si>
  <si>
    <t>К-2 дистанция 1000 м</t>
  </si>
  <si>
    <t>К-2 1000 м</t>
  </si>
  <si>
    <t>0280101611Я</t>
  </si>
  <si>
    <t>Е — мужчины, девушки (юниорки).</t>
  </si>
  <si>
    <t>К-2 дистанция 5000 м</t>
  </si>
  <si>
    <t>К-2 5000 м</t>
  </si>
  <si>
    <t>0280111811С</t>
  </si>
  <si>
    <t>Ж — женщины.</t>
  </si>
  <si>
    <t>К-2 дистанция 10000 м</t>
  </si>
  <si>
    <t>К-2 10000 м</t>
  </si>
  <si>
    <t>0280121811М</t>
  </si>
  <si>
    <t>К — мужчины, женщины, девушки (юниорки).</t>
  </si>
  <si>
    <t>К-2 дистанция марафон</t>
  </si>
  <si>
    <t>К-2 марафон</t>
  </si>
  <si>
    <t>0280131811Я</t>
  </si>
  <si>
    <t>Л — мужчины, женщины.</t>
  </si>
  <si>
    <t>М — мужчины.</t>
  </si>
  <si>
    <t>К-4 дистанция 200 м</t>
  </si>
  <si>
    <t>К-4 200 м</t>
  </si>
  <si>
    <t>0280141811Я</t>
  </si>
  <si>
    <t>Н — юноши (юниоры), девушки (юниорки).</t>
  </si>
  <si>
    <t>К-4 дистанция 500 м</t>
  </si>
  <si>
    <t>К-4 500 м</t>
  </si>
  <si>
    <t>0280151611Я</t>
  </si>
  <si>
    <t>С — юноши (юниоры), девушки (юниорки), женщины.</t>
  </si>
  <si>
    <t>К-4 дистанция 1000 м</t>
  </si>
  <si>
    <t>К-4 1000 м</t>
  </si>
  <si>
    <t>0280161811Г</t>
  </si>
  <si>
    <t>Ф — мужчины, юноши (юниоры), девушки (юниорки).</t>
  </si>
  <si>
    <t>К-4 дистанция 10000 м</t>
  </si>
  <si>
    <t>К-4 10000 м</t>
  </si>
  <si>
    <t>0280171811М</t>
  </si>
  <si>
    <t>Э — юноши (юниоры), женщины.</t>
  </si>
  <si>
    <t>эстафета К-1 (4 х 200м)</t>
  </si>
  <si>
    <t>0280181811Я</t>
  </si>
  <si>
    <t>Ю — юноши (юниоры).</t>
  </si>
  <si>
    <t>Я — все категории</t>
  </si>
  <si>
    <t>С-1 дистанция 200 м</t>
  </si>
  <si>
    <t>С-1 200 м</t>
  </si>
  <si>
    <t>0280191611Я</t>
  </si>
  <si>
    <t>С-1 дистанция 500 м</t>
  </si>
  <si>
    <t>С-1 500 м</t>
  </si>
  <si>
    <t>0280201811Я</t>
  </si>
  <si>
    <t>С-1 дистанция 1000 м</t>
  </si>
  <si>
    <t>С-1 1000 м</t>
  </si>
  <si>
    <t>0280211611А</t>
  </si>
  <si>
    <t>С-1 дистанция 2000 м</t>
  </si>
  <si>
    <t>С-1 2000 м</t>
  </si>
  <si>
    <t>0280221811А</t>
  </si>
  <si>
    <t>С-1 дистанция 5000 м</t>
  </si>
  <si>
    <t>С-1 5000 м</t>
  </si>
  <si>
    <t>0280441811Г</t>
  </si>
  <si>
    <t>С-1 дистанция 10000 м</t>
  </si>
  <si>
    <t>С-1 10000 м</t>
  </si>
  <si>
    <t>0280231811М</t>
  </si>
  <si>
    <t>С-1 дистанция марафон</t>
  </si>
  <si>
    <t>С-1 марафон</t>
  </si>
  <si>
    <t>0280241811Я</t>
  </si>
  <si>
    <t>С-2 дистанция 200 м</t>
  </si>
  <si>
    <t>С-2 200 м</t>
  </si>
  <si>
    <t>0280251811Я</t>
  </si>
  <si>
    <t>С-2 дистанция 500 м</t>
  </si>
  <si>
    <t>С-2 500 м</t>
  </si>
  <si>
    <t>0280261611Я</t>
  </si>
  <si>
    <t>С-2 дистанция 1000 м</t>
  </si>
  <si>
    <t>С-2 1000 м</t>
  </si>
  <si>
    <t>0280271611А</t>
  </si>
  <si>
    <t>С-2 дистанция 5000 м</t>
  </si>
  <si>
    <t>С-2 5000 м</t>
  </si>
  <si>
    <t>0280451811Ю</t>
  </si>
  <si>
    <t>С-2 дистанция 10000 м</t>
  </si>
  <si>
    <t>С-2 10000 м</t>
  </si>
  <si>
    <t>0280281811М</t>
  </si>
  <si>
    <t>С-2 дистанция марафон</t>
  </si>
  <si>
    <t>С-2 марафон</t>
  </si>
  <si>
    <t>0280291811А</t>
  </si>
  <si>
    <t>С-4 дистанция 200 м</t>
  </si>
  <si>
    <t>С-4 200 м</t>
  </si>
  <si>
    <t>0280301811А</t>
  </si>
  <si>
    <t>С-4 дистанция 500 м</t>
  </si>
  <si>
    <t>С-4 500 м</t>
  </si>
  <si>
    <t>0280311811А</t>
  </si>
  <si>
    <t>С-4 дистанция 1000 м</t>
  </si>
  <si>
    <t>С-4 1000 м</t>
  </si>
  <si>
    <t>0280321811А</t>
  </si>
  <si>
    <t>эстафета С-1 (4 х 500м)</t>
  </si>
  <si>
    <t>0280331811А</t>
  </si>
  <si>
    <t>К-1 дистанция 20000 м</t>
  </si>
  <si>
    <t>К-1 20000 м</t>
  </si>
  <si>
    <t>0280401611Н</t>
  </si>
  <si>
    <t>С-1 дистанция 20000 м</t>
  </si>
  <si>
    <t>С-1 20000 м</t>
  </si>
  <si>
    <t>0280411611Ю</t>
  </si>
  <si>
    <t>К-2 дистанция 20000 м</t>
  </si>
  <si>
    <t>К-2 20000 м</t>
  </si>
  <si>
    <t>0280421611Н</t>
  </si>
  <si>
    <t>С-2 дистанция 20000 м</t>
  </si>
  <si>
    <t>С-2 20000 м</t>
  </si>
  <si>
    <t>0280431611Ю</t>
  </si>
  <si>
    <t>ГБПОУ "МССУОР №2" Москомспорта</t>
  </si>
  <si>
    <t>Абузяров</t>
  </si>
  <si>
    <t>Андрей</t>
  </si>
  <si>
    <t>Андреевич</t>
  </si>
  <si>
    <t>м</t>
  </si>
  <si>
    <t>байдарка</t>
  </si>
  <si>
    <t>20</t>
  </si>
  <si>
    <t>б/р</t>
  </si>
  <si>
    <t>Пашалов А.Н.</t>
  </si>
  <si>
    <t>Амвросов</t>
  </si>
  <si>
    <t>Виктор</t>
  </si>
  <si>
    <t>Александрович</t>
  </si>
  <si>
    <t>22</t>
  </si>
  <si>
    <t>01</t>
  </si>
  <si>
    <t xml:space="preserve"> Пашалов А.Н.</t>
  </si>
  <si>
    <t>Бабин</t>
  </si>
  <si>
    <t>Семен</t>
  </si>
  <si>
    <t>Алексеевич</t>
  </si>
  <si>
    <t>12</t>
  </si>
  <si>
    <t>04</t>
  </si>
  <si>
    <t>Базаров</t>
  </si>
  <si>
    <t xml:space="preserve"> Степан </t>
  </si>
  <si>
    <t>03</t>
  </si>
  <si>
    <t>III</t>
  </si>
  <si>
    <t>Базаров А.В, Базарова А.В.</t>
  </si>
  <si>
    <t>Илья</t>
  </si>
  <si>
    <t>18</t>
  </si>
  <si>
    <t>II</t>
  </si>
  <si>
    <t>Базюра</t>
  </si>
  <si>
    <t>Егор</t>
  </si>
  <si>
    <t>Дмитриевич</t>
  </si>
  <si>
    <t>1 юн.</t>
  </si>
  <si>
    <t>Пашалов А.Н., Фирсов А.В.</t>
  </si>
  <si>
    <t>Басов</t>
  </si>
  <si>
    <t>Роман</t>
  </si>
  <si>
    <t>Олегович</t>
  </si>
  <si>
    <t>Фирсов А.В., Клименко А.Н.</t>
  </si>
  <si>
    <t>Бардиер</t>
  </si>
  <si>
    <t>Сергей</t>
  </si>
  <si>
    <t>Иванович</t>
  </si>
  <si>
    <t>06</t>
  </si>
  <si>
    <t>02</t>
  </si>
  <si>
    <t>1999</t>
  </si>
  <si>
    <t>МС</t>
  </si>
  <si>
    <t>Фирсов А.В.</t>
  </si>
  <si>
    <t>Белоус</t>
  </si>
  <si>
    <t>Максим</t>
  </si>
  <si>
    <t>09</t>
  </si>
  <si>
    <t>Белый</t>
  </si>
  <si>
    <t>Артём</t>
  </si>
  <si>
    <t>Биктимиров</t>
  </si>
  <si>
    <t>Кирилл</t>
  </si>
  <si>
    <t>Константинович</t>
  </si>
  <si>
    <t>каноэ</t>
  </si>
  <si>
    <t>14</t>
  </si>
  <si>
    <t>07</t>
  </si>
  <si>
    <t>2000</t>
  </si>
  <si>
    <t>КМС</t>
  </si>
  <si>
    <t>Куликов С.П.</t>
  </si>
  <si>
    <t>Богорош</t>
  </si>
  <si>
    <t>Романович</t>
  </si>
  <si>
    <t>Борисенко</t>
  </si>
  <si>
    <t>Никита</t>
  </si>
  <si>
    <t>1997</t>
  </si>
  <si>
    <t>Боронтов</t>
  </si>
  <si>
    <t>Степан</t>
  </si>
  <si>
    <t>Сергеевич</t>
  </si>
  <si>
    <t>Базаров А.В., Левова Е.М.</t>
  </si>
  <si>
    <t>Бурков</t>
  </si>
  <si>
    <t>Михаил</t>
  </si>
  <si>
    <t>Анатольевич</t>
  </si>
  <si>
    <t>27</t>
  </si>
  <si>
    <t>I</t>
  </si>
  <si>
    <t>Куликов С.П., Фирсов А.В.Б., Князев А.В.</t>
  </si>
  <si>
    <t>Бурыкин</t>
  </si>
  <si>
    <t xml:space="preserve">Куликов С.П. </t>
  </si>
  <si>
    <t>Буцко</t>
  </si>
  <si>
    <t xml:space="preserve">Кирилл </t>
  </si>
  <si>
    <t>Владимирович</t>
  </si>
  <si>
    <t>Князев А.В.</t>
  </si>
  <si>
    <t>Воеводкин</t>
  </si>
  <si>
    <t>Вячеславович</t>
  </si>
  <si>
    <t>05</t>
  </si>
  <si>
    <t>Кравченко А.В.</t>
  </si>
  <si>
    <t xml:space="preserve">Воронин </t>
  </si>
  <si>
    <t>Александр</t>
  </si>
  <si>
    <t>Игоревич</t>
  </si>
  <si>
    <t>Беспалов В.И., Кравченко А.В.</t>
  </si>
  <si>
    <t>Галстян</t>
  </si>
  <si>
    <t>Юрий</t>
  </si>
  <si>
    <t>Суренович</t>
  </si>
  <si>
    <t>08</t>
  </si>
  <si>
    <t>3 юн.</t>
  </si>
  <si>
    <t>Пашалов А.Н., Логвин А.Ю.</t>
  </si>
  <si>
    <t>3060.</t>
  </si>
  <si>
    <t>ГБУ "МГФСО" Москомспорта</t>
  </si>
  <si>
    <t>Горячев</t>
  </si>
  <si>
    <t>Емелина</t>
  </si>
  <si>
    <t>Маргарита</t>
  </si>
  <si>
    <t>Викторовна</t>
  </si>
  <si>
    <t>ж</t>
  </si>
  <si>
    <t xml:space="preserve">Ермилов </t>
  </si>
  <si>
    <t>Жбанов</t>
  </si>
  <si>
    <t>Евгеньевич</t>
  </si>
  <si>
    <t>2001</t>
  </si>
  <si>
    <t>Жуков</t>
  </si>
  <si>
    <t>Савва</t>
  </si>
  <si>
    <t>13</t>
  </si>
  <si>
    <t>Князев А.В., Пашалов А.Н.</t>
  </si>
  <si>
    <t xml:space="preserve">Забутырин  </t>
  </si>
  <si>
    <t>Ильич</t>
  </si>
  <si>
    <t>Пашалов А.Н., Костина Н.Н.</t>
  </si>
  <si>
    <t>Заглядимов</t>
  </si>
  <si>
    <t>Борис</t>
  </si>
  <si>
    <t>Борисович</t>
  </si>
  <si>
    <t>Захаров</t>
  </si>
  <si>
    <t>Алексей</t>
  </si>
  <si>
    <t>15</t>
  </si>
  <si>
    <t>Зверев</t>
  </si>
  <si>
    <t>Михайлович</t>
  </si>
  <si>
    <t xml:space="preserve">Фирсов А.В., Кравченко А.В </t>
  </si>
  <si>
    <t>Ивченко</t>
  </si>
  <si>
    <t>Вадим</t>
  </si>
  <si>
    <t>Кадин</t>
  </si>
  <si>
    <t>Русланович</t>
  </si>
  <si>
    <t>Шамшурин А.Л.</t>
  </si>
  <si>
    <t>Калидова</t>
  </si>
  <si>
    <t>Софья</t>
  </si>
  <si>
    <t>Дмитриевна</t>
  </si>
  <si>
    <t>Ефремов Г.М.</t>
  </si>
  <si>
    <t xml:space="preserve">Капранов   </t>
  </si>
  <si>
    <t>Пашлов А.Н, Царев Е.Н.</t>
  </si>
  <si>
    <t>Караман</t>
  </si>
  <si>
    <t>Кристина</t>
  </si>
  <si>
    <t>Александровна</t>
  </si>
  <si>
    <t>19</t>
  </si>
  <si>
    <t>Куликов С.П., Пашалов А.Н.</t>
  </si>
  <si>
    <t>Карамнова</t>
  </si>
  <si>
    <t>Анастасия</t>
  </si>
  <si>
    <t>Андреевна</t>
  </si>
  <si>
    <t>Ефремов Г.М., Кравченко А.В.</t>
  </si>
  <si>
    <t>Корызнов</t>
  </si>
  <si>
    <t>Катыкин</t>
  </si>
  <si>
    <t>Антон</t>
  </si>
  <si>
    <t>Базаров А.В., Зубалий А.И</t>
  </si>
  <si>
    <t>Катюшкин</t>
  </si>
  <si>
    <t>Базаров А.В., Кравченко А.В., Логвин А.Ю.</t>
  </si>
  <si>
    <t>Кезиков</t>
  </si>
  <si>
    <t>30</t>
  </si>
  <si>
    <t>Кириллов</t>
  </si>
  <si>
    <t>Иван</t>
  </si>
  <si>
    <t xml:space="preserve">Князев </t>
  </si>
  <si>
    <t>Петр</t>
  </si>
  <si>
    <t>МСМК</t>
  </si>
  <si>
    <t>Князев А.В</t>
  </si>
  <si>
    <t>Колков</t>
  </si>
  <si>
    <t>Дмитрий</t>
  </si>
  <si>
    <t>Коротков</t>
  </si>
  <si>
    <t>Богдан</t>
  </si>
  <si>
    <t xml:space="preserve">КМС  </t>
  </si>
  <si>
    <t>Пашалов А.Н., Клименко Н.А.</t>
  </si>
  <si>
    <t xml:space="preserve">Кудинов </t>
  </si>
  <si>
    <t>Даниил</t>
  </si>
  <si>
    <t>Васильевич</t>
  </si>
  <si>
    <t>Пашалов А.Н., Царев Е.М.</t>
  </si>
  <si>
    <t>Кустова</t>
  </si>
  <si>
    <t>Ксения</t>
  </si>
  <si>
    <t>Игоревна</t>
  </si>
  <si>
    <t>Базаров А.В, Левова Е.М.</t>
  </si>
  <si>
    <t>Ласкорунский</t>
  </si>
  <si>
    <t>Пашалов А.Н., Соколенко В.Г.</t>
  </si>
  <si>
    <t xml:space="preserve">Люкин </t>
  </si>
  <si>
    <t>Николай</t>
  </si>
  <si>
    <t xml:space="preserve">Маслова </t>
  </si>
  <si>
    <t>Алексеевна</t>
  </si>
  <si>
    <t>Базаров А.В., Песков В.В.</t>
  </si>
  <si>
    <t>Матвиенко</t>
  </si>
  <si>
    <t>Елена</t>
  </si>
  <si>
    <t>Павловна</t>
  </si>
  <si>
    <t>Медведева</t>
  </si>
  <si>
    <t>Мария</t>
  </si>
  <si>
    <t>Михайловна</t>
  </si>
  <si>
    <t>Ефремов Г.М., Лукьянов С.В.</t>
  </si>
  <si>
    <t xml:space="preserve">Меренков  </t>
  </si>
  <si>
    <t>Назарихина</t>
  </si>
  <si>
    <t>Валерия</t>
  </si>
  <si>
    <t>Базаров А.В.,Логвин А.Ю.</t>
  </si>
  <si>
    <t>Никулин</t>
  </si>
  <si>
    <t>Владимир</t>
  </si>
  <si>
    <t>Эдуардович</t>
  </si>
  <si>
    <t>1998</t>
  </si>
  <si>
    <t xml:space="preserve"> Фирсов А.В.</t>
  </si>
  <si>
    <t>Новиков</t>
  </si>
  <si>
    <t>Тихон</t>
  </si>
  <si>
    <t>Першин</t>
  </si>
  <si>
    <t>Кириллович</t>
  </si>
  <si>
    <t>Пашалова</t>
  </si>
  <si>
    <t>Таисия</t>
  </si>
  <si>
    <t>Пашков</t>
  </si>
  <si>
    <t>Певнев</t>
  </si>
  <si>
    <t>Беспалов В.И., Кравченко А.В., Макарычева О.</t>
  </si>
  <si>
    <t>Полишвайко</t>
  </si>
  <si>
    <t>Геннадьевич</t>
  </si>
  <si>
    <t>Кравченко А.В. ,      Клименко А.Н.</t>
  </si>
  <si>
    <t>Пчелинцев</t>
  </si>
  <si>
    <t>Пашалов А.Н., Князев А.В.</t>
  </si>
  <si>
    <t xml:space="preserve">Романникова </t>
  </si>
  <si>
    <t>Александра</t>
  </si>
  <si>
    <t>Сергеевна</t>
  </si>
  <si>
    <t>Базаров А.В., Иванова Ю.В.</t>
  </si>
  <si>
    <t>Романов</t>
  </si>
  <si>
    <t>Шамшурин А.Л., Кудряшева Л.Г.</t>
  </si>
  <si>
    <t xml:space="preserve">Салдин </t>
  </si>
  <si>
    <t>25</t>
  </si>
  <si>
    <t>Кравченко А.В., Домейкене Т.М.</t>
  </si>
  <si>
    <t xml:space="preserve">Сергеев </t>
  </si>
  <si>
    <t>Базаров А.В.</t>
  </si>
  <si>
    <t>Синельник</t>
  </si>
  <si>
    <t>Артем</t>
  </si>
  <si>
    <t>16</t>
  </si>
  <si>
    <t>Беспалов В.И., Фирсов А.В., Пашалов А.Н.</t>
  </si>
  <si>
    <t>Смирнова</t>
  </si>
  <si>
    <t>София</t>
  </si>
  <si>
    <t>Соколов</t>
  </si>
  <si>
    <t>Владислав</t>
  </si>
  <si>
    <t>Юрьевич</t>
  </si>
  <si>
    <t>Шамшурин А.Н., Кудрящева Л.Г.</t>
  </si>
  <si>
    <t>Сорокин</t>
  </si>
  <si>
    <t>1996</t>
  </si>
  <si>
    <t>Стародубцев</t>
  </si>
  <si>
    <t>Василий</t>
  </si>
  <si>
    <t>Старокожко</t>
  </si>
  <si>
    <t>Георгиевич</t>
  </si>
  <si>
    <t>1 юн</t>
  </si>
  <si>
    <t>Сулейманов</t>
  </si>
  <si>
    <t>Халит</t>
  </si>
  <si>
    <t>Рауфович</t>
  </si>
  <si>
    <t xml:space="preserve">Суляев  </t>
  </si>
  <si>
    <t xml:space="preserve">Руслан </t>
  </si>
  <si>
    <t>Маратович</t>
  </si>
  <si>
    <t>Пашалов А.Н., Нефедов А.А.</t>
  </si>
  <si>
    <t>Телешев</t>
  </si>
  <si>
    <t xml:space="preserve">Базаров А.В., Левова Е.М. </t>
  </si>
  <si>
    <t xml:space="preserve">Федоренко </t>
  </si>
  <si>
    <t>Федор</t>
  </si>
  <si>
    <t>Петрович</t>
  </si>
  <si>
    <t>Филатов</t>
  </si>
  <si>
    <t xml:space="preserve"> Куликов С.П.</t>
  </si>
  <si>
    <t>Хоренко</t>
  </si>
  <si>
    <t>Денис</t>
  </si>
  <si>
    <t>Хрящиков</t>
  </si>
  <si>
    <t>Валерьевич</t>
  </si>
  <si>
    <t>17</t>
  </si>
  <si>
    <t>Чеботарь</t>
  </si>
  <si>
    <t>Беспалов В.И., Соколенко В.Г.</t>
  </si>
  <si>
    <t>Чупраков</t>
  </si>
  <si>
    <t>Данила</t>
  </si>
  <si>
    <t>Пашалов А.Н., Князев А.В., Логвин А.Ю.</t>
  </si>
  <si>
    <t>Шадрин</t>
  </si>
  <si>
    <t>Беспалов В.И., Фирсов А.В.</t>
  </si>
  <si>
    <t>Шанкер</t>
  </si>
  <si>
    <t>Елизабет</t>
  </si>
  <si>
    <t>Умановна</t>
  </si>
  <si>
    <t>29</t>
  </si>
  <si>
    <t xml:space="preserve">Шевцов </t>
  </si>
  <si>
    <t xml:space="preserve"> Вадим</t>
  </si>
  <si>
    <t>Шестоперов</t>
  </si>
  <si>
    <t>Шинкаренко</t>
  </si>
  <si>
    <t>Анна</t>
  </si>
  <si>
    <t>Штанько</t>
  </si>
  <si>
    <t xml:space="preserve">Глеб </t>
  </si>
  <si>
    <t>Ярославович</t>
  </si>
  <si>
    <t>Куликов С.П.,Фирсов А.В., Царев Е.Н.</t>
  </si>
  <si>
    <t>Шуринкин</t>
  </si>
  <si>
    <t>Олег</t>
  </si>
  <si>
    <t>1995</t>
  </si>
  <si>
    <t>Фирсов А. В., Соколенко В.Г.</t>
  </si>
  <si>
    <t>Эрглис</t>
  </si>
  <si>
    <t>Кравченко А.В., Базаров А.В.</t>
  </si>
  <si>
    <t>ГБУ "ЦОП" Москомспорта</t>
  </si>
  <si>
    <t>Постригай</t>
  </si>
  <si>
    <t>Викторович</t>
  </si>
  <si>
    <t>ЗМС</t>
  </si>
  <si>
    <t>Самохотский А.С. Калашников М.П.</t>
  </si>
  <si>
    <t>Лучкин</t>
  </si>
  <si>
    <t>Николаев П.С.</t>
  </si>
  <si>
    <t>Черниговская</t>
  </si>
  <si>
    <t>Светлана</t>
  </si>
  <si>
    <t>Геннадьевна</t>
  </si>
  <si>
    <t>Самохотский А.С. Панкратов О.А. Панкратов Д.А. Колесников В.С.</t>
  </si>
  <si>
    <t xml:space="preserve">Калашников </t>
  </si>
  <si>
    <t>Игорь</t>
  </si>
  <si>
    <t>Самохотский А.С. Лобанова М.О.</t>
  </si>
  <si>
    <t xml:space="preserve">Епишин </t>
  </si>
  <si>
    <t xml:space="preserve">МС </t>
  </si>
  <si>
    <t>Галиев</t>
  </si>
  <si>
    <t>Альберт</t>
  </si>
  <si>
    <t>Булатович</t>
  </si>
  <si>
    <t>Усмаев А.И.</t>
  </si>
  <si>
    <t>Погребан</t>
  </si>
  <si>
    <t>Самохотский А.С. Тизул Ю.В.</t>
  </si>
  <si>
    <t xml:space="preserve">Николаев </t>
  </si>
  <si>
    <t>Павел</t>
  </si>
  <si>
    <t>Самохотский А.С. Корнеев В.Н.</t>
  </si>
  <si>
    <t>Панькин</t>
  </si>
  <si>
    <t>Леонид</t>
  </si>
  <si>
    <t>Безденежных</t>
  </si>
  <si>
    <t>Николаевна</t>
  </si>
  <si>
    <t>ГБУ "СШОР Хлебниково" Москомспорта</t>
  </si>
  <si>
    <t>Зайцев</t>
  </si>
  <si>
    <t>23</t>
  </si>
  <si>
    <t>Александров А.О.</t>
  </si>
  <si>
    <t>Шукшин</t>
  </si>
  <si>
    <t>Каноэ</t>
  </si>
  <si>
    <t>Клинов В.П.</t>
  </si>
  <si>
    <t>1002.</t>
  </si>
  <si>
    <t>МГФСО</t>
  </si>
  <si>
    <t xml:space="preserve">Антонова </t>
  </si>
  <si>
    <t>Иванов С.Ю.</t>
  </si>
  <si>
    <t xml:space="preserve">Лоевский </t>
  </si>
  <si>
    <t>Григорьевич</t>
  </si>
  <si>
    <t>Иванова Ю.В.</t>
  </si>
  <si>
    <t>Игнатушкин</t>
  </si>
  <si>
    <t xml:space="preserve">Данила </t>
  </si>
  <si>
    <t>Пусева Л.Ю.</t>
  </si>
  <si>
    <t>Алексеев</t>
  </si>
  <si>
    <t>Вячеслав</t>
  </si>
  <si>
    <t>Томилко</t>
  </si>
  <si>
    <t>Витальевич</t>
  </si>
  <si>
    <t>Иванова С.Ю.</t>
  </si>
  <si>
    <t>Камардин</t>
  </si>
  <si>
    <t>24</t>
  </si>
  <si>
    <t>Иванова Ю.В., Иванов С.Ю.</t>
  </si>
  <si>
    <t>Мазин</t>
  </si>
  <si>
    <t>31</t>
  </si>
  <si>
    <t>Тачилина А.С., Иванова Ю.В.</t>
  </si>
  <si>
    <t>Камардина</t>
  </si>
  <si>
    <t>Дарья</t>
  </si>
  <si>
    <t>Костиков</t>
  </si>
  <si>
    <t>Константин</t>
  </si>
  <si>
    <t>Александров А.О., Никифоренко В.С.</t>
  </si>
  <si>
    <t>Блинова</t>
  </si>
  <si>
    <t>Евгеньевна</t>
  </si>
  <si>
    <t>Иванов С.Ю., Иванова Ю.В.</t>
  </si>
  <si>
    <t>Богомолов</t>
  </si>
  <si>
    <t>Данил</t>
  </si>
  <si>
    <t>Болдырев</t>
  </si>
  <si>
    <t>Коннов</t>
  </si>
  <si>
    <t>Герман</t>
  </si>
  <si>
    <t>Филиппович</t>
  </si>
  <si>
    <t>21</t>
  </si>
  <si>
    <t>2 юн.</t>
  </si>
  <si>
    <t>Тачилина А.С.</t>
  </si>
  <si>
    <t>Брыксина</t>
  </si>
  <si>
    <t>Олеся</t>
  </si>
  <si>
    <t>Юрьевна</t>
  </si>
  <si>
    <t>Костин</t>
  </si>
  <si>
    <t>28</t>
  </si>
  <si>
    <t>Лебедев</t>
  </si>
  <si>
    <t>Евгений</t>
  </si>
  <si>
    <t>1020.</t>
  </si>
  <si>
    <t>Волошина</t>
  </si>
  <si>
    <t>Волков</t>
  </si>
  <si>
    <t>Козловский</t>
  </si>
  <si>
    <t>Антонович</t>
  </si>
  <si>
    <t>2-</t>
  </si>
  <si>
    <t>Спицин</t>
  </si>
  <si>
    <t xml:space="preserve">Анисимова </t>
  </si>
  <si>
    <t>Спицина</t>
  </si>
  <si>
    <t>Алиса</t>
  </si>
  <si>
    <t>Витальевна</t>
  </si>
  <si>
    <t>Костикова</t>
  </si>
  <si>
    <t>Елизавета</t>
  </si>
  <si>
    <t>Иншутин</t>
  </si>
  <si>
    <t>Максимилиан</t>
  </si>
  <si>
    <t>Спорышев</t>
  </si>
  <si>
    <t>Никифоренко В.С., Александров А.О.</t>
  </si>
  <si>
    <t xml:space="preserve">Кудрявцев </t>
  </si>
  <si>
    <t>Святослав</t>
  </si>
  <si>
    <t>Тимурович</t>
  </si>
  <si>
    <t>ь</t>
  </si>
  <si>
    <t>Тишина</t>
  </si>
  <si>
    <t>Байдарка</t>
  </si>
  <si>
    <t>Меламед</t>
  </si>
  <si>
    <t>Алексадрович</t>
  </si>
  <si>
    <t>Хрисанфова</t>
  </si>
  <si>
    <t>Арина</t>
  </si>
  <si>
    <t>Цеэрэндаш</t>
  </si>
  <si>
    <t>Тимур</t>
  </si>
  <si>
    <t>Александров А.О. Никифоренко В.С.</t>
  </si>
  <si>
    <t>Мирвелов</t>
  </si>
  <si>
    <t>Арменович</t>
  </si>
  <si>
    <t xml:space="preserve">Иванова </t>
  </si>
  <si>
    <t>Шлионская</t>
  </si>
  <si>
    <t>Семеновна</t>
  </si>
  <si>
    <t>Попов</t>
  </si>
  <si>
    <t>Силин</t>
  </si>
  <si>
    <t>Тарнопольский</t>
  </si>
  <si>
    <t>Никифоренко В.С.</t>
  </si>
  <si>
    <t>Шишкин</t>
  </si>
  <si>
    <t>Ломоносов</t>
  </si>
  <si>
    <t>Егорович</t>
  </si>
  <si>
    <t>Нечаев</t>
  </si>
  <si>
    <t>Максимович</t>
  </si>
  <si>
    <t>Никитин</t>
  </si>
  <si>
    <t>Кудряшова</t>
  </si>
  <si>
    <t>Луканцева</t>
  </si>
  <si>
    <t>Лушников</t>
  </si>
  <si>
    <t>Максимов</t>
  </si>
  <si>
    <t>1079.</t>
  </si>
  <si>
    <t>Георгий</t>
  </si>
  <si>
    <t>Антонов</t>
  </si>
  <si>
    <t>Долгих</t>
  </si>
  <si>
    <t>Тимофеевич</t>
  </si>
  <si>
    <t>Иващенко</t>
  </si>
  <si>
    <t>Кокоулин</t>
  </si>
  <si>
    <t xml:space="preserve">Андрей </t>
  </si>
  <si>
    <t>Степанов</t>
  </si>
  <si>
    <t>Руслановаич</t>
  </si>
  <si>
    <t>Никифоров</t>
  </si>
  <si>
    <t>Савелий</t>
  </si>
  <si>
    <t>1091.</t>
  </si>
  <si>
    <t xml:space="preserve">Ерёмин </t>
  </si>
  <si>
    <t xml:space="preserve">Владимир </t>
  </si>
  <si>
    <t>Цехненко</t>
  </si>
  <si>
    <t>Семён</t>
  </si>
  <si>
    <t>Денисович</t>
  </si>
  <si>
    <t>Чугорин</t>
  </si>
  <si>
    <t>Алксеевич</t>
  </si>
  <si>
    <t>Тачилина А.С.,</t>
  </si>
  <si>
    <t>1108</t>
  </si>
  <si>
    <t>Сатюков</t>
  </si>
  <si>
    <t>Станиславович</t>
  </si>
  <si>
    <t>Сердечная</t>
  </si>
  <si>
    <t>Александров А.О. Иванова Ю.В.</t>
  </si>
  <si>
    <t>Тимаков</t>
  </si>
  <si>
    <t>Чеханов</t>
  </si>
  <si>
    <t>Иванова Ю.В. Иванов С.Ю.</t>
  </si>
  <si>
    <t>Астахов</t>
  </si>
  <si>
    <t>Федорович</t>
  </si>
  <si>
    <t>Соляков</t>
  </si>
  <si>
    <t>Солякова</t>
  </si>
  <si>
    <t>Юлия</t>
  </si>
  <si>
    <t>Багдасарян</t>
  </si>
  <si>
    <t>Аркадьевич</t>
  </si>
  <si>
    <t>Блинов</t>
  </si>
  <si>
    <t>Ярослав</t>
  </si>
  <si>
    <t>Гриневский</t>
  </si>
  <si>
    <t>Никифоренко В.С. Александров А.О.</t>
  </si>
  <si>
    <t>Терентьев</t>
  </si>
  <si>
    <t>Арсений</t>
  </si>
  <si>
    <t>Иванов С.Ю., Иванова Ю.В., Тачилина А.С.</t>
  </si>
  <si>
    <t>Тимофей</t>
  </si>
  <si>
    <t>Ткаченко</t>
  </si>
  <si>
    <t>Алёна</t>
  </si>
  <si>
    <t>Дмитриеев</t>
  </si>
  <si>
    <t xml:space="preserve">Дьяченко </t>
  </si>
  <si>
    <t>Алина</t>
  </si>
  <si>
    <t>Шейтд</t>
  </si>
  <si>
    <t>Григорий</t>
  </si>
  <si>
    <t>Якушин</t>
  </si>
  <si>
    <t>Вадимович</t>
  </si>
  <si>
    <t xml:space="preserve">Куприянов  </t>
  </si>
  <si>
    <t xml:space="preserve">Даниил </t>
  </si>
  <si>
    <t>Кашкарова</t>
  </si>
  <si>
    <t xml:space="preserve">Цынкин </t>
  </si>
  <si>
    <t>Клинов В.П. Иванова Е.В., Акутин В.</t>
  </si>
  <si>
    <t>Клинов В.П., Иванова Е.В.</t>
  </si>
  <si>
    <t>Карпов</t>
  </si>
  <si>
    <t>Трофимов</t>
  </si>
  <si>
    <t>Артур</t>
  </si>
  <si>
    <t>Мальков</t>
  </si>
  <si>
    <t>Перунов</t>
  </si>
  <si>
    <t>Левова Е.М., Левов Н.В.</t>
  </si>
  <si>
    <t>Галуза</t>
  </si>
  <si>
    <t>Мащенко</t>
  </si>
  <si>
    <t xml:space="preserve">Краснощёков </t>
  </si>
  <si>
    <t>Шестаков</t>
  </si>
  <si>
    <t>Юдин</t>
  </si>
  <si>
    <t>Серёгин</t>
  </si>
  <si>
    <t>4012.</t>
  </si>
  <si>
    <t xml:space="preserve">Фадеев </t>
  </si>
  <si>
    <t xml:space="preserve">Станкевич </t>
  </si>
  <si>
    <t xml:space="preserve">Тимур </t>
  </si>
  <si>
    <t>Левова Е.М. Левов Н.В.</t>
  </si>
  <si>
    <t>Хохлова</t>
  </si>
  <si>
    <t>Терлецкая</t>
  </si>
  <si>
    <t>Снежана</t>
  </si>
  <si>
    <t>Любомировна</t>
  </si>
  <si>
    <t>Булгаков</t>
  </si>
  <si>
    <t>Николаевич</t>
  </si>
  <si>
    <t>Левова Е.М., Степаненко Н.Н.</t>
  </si>
  <si>
    <t>Порошкин</t>
  </si>
  <si>
    <t>Левова Е.М. Родионов Ю.И.</t>
  </si>
  <si>
    <t>Гнездилов</t>
  </si>
  <si>
    <t xml:space="preserve">Константин </t>
  </si>
  <si>
    <t>Семенович</t>
  </si>
  <si>
    <t>Тимофеева</t>
  </si>
  <si>
    <t>Песков В.В.</t>
  </si>
  <si>
    <t>Малкина</t>
  </si>
  <si>
    <t xml:space="preserve">Шутиков </t>
  </si>
  <si>
    <t>Баканов</t>
  </si>
  <si>
    <t>Горбань</t>
  </si>
  <si>
    <t>Головинов</t>
  </si>
  <si>
    <t xml:space="preserve">Чучина </t>
  </si>
  <si>
    <t>Полина</t>
  </si>
  <si>
    <t>Агапова</t>
  </si>
  <si>
    <t xml:space="preserve">Дамирова </t>
  </si>
  <si>
    <t>Мадина</t>
  </si>
  <si>
    <t>Мирсахибовна</t>
  </si>
  <si>
    <t xml:space="preserve">Ганичева </t>
  </si>
  <si>
    <t>4039.</t>
  </si>
  <si>
    <t>4040.</t>
  </si>
  <si>
    <t>Анисимова</t>
  </si>
  <si>
    <t>Анатольевна</t>
  </si>
  <si>
    <t>4042.</t>
  </si>
  <si>
    <t>Ганичев</t>
  </si>
  <si>
    <t>26</t>
  </si>
  <si>
    <t>Мясников</t>
  </si>
  <si>
    <t>Царькова</t>
  </si>
  <si>
    <t>Владимировна</t>
  </si>
  <si>
    <t>Питинов</t>
  </si>
  <si>
    <t>Левова Е.М.,</t>
  </si>
  <si>
    <t>Пшёнкин</t>
  </si>
  <si>
    <t>Селиванова</t>
  </si>
  <si>
    <t>Головинова</t>
  </si>
  <si>
    <t>Виктория</t>
  </si>
  <si>
    <t>Коваль</t>
  </si>
  <si>
    <t>Васильев</t>
  </si>
  <si>
    <t>Фадеева</t>
  </si>
  <si>
    <t>Крылов</t>
  </si>
  <si>
    <t xml:space="preserve">Леонид </t>
  </si>
  <si>
    <t>Солдаткин Е.М.</t>
  </si>
  <si>
    <t>4082.</t>
  </si>
  <si>
    <t xml:space="preserve">Чурин </t>
  </si>
  <si>
    <t>Цой</t>
  </si>
  <si>
    <t>Солнцев</t>
  </si>
  <si>
    <t>Чирков</t>
  </si>
  <si>
    <t>Валерий</t>
  </si>
  <si>
    <t>Павлович</t>
  </si>
  <si>
    <t>Пашалов А.Н., Костина Н.Н., Костин А.П.</t>
  </si>
  <si>
    <t>Соловьёв</t>
  </si>
  <si>
    <t>Левова Е.М., Родионов Ю.И.</t>
  </si>
  <si>
    <t>Горбачёв</t>
  </si>
  <si>
    <t>4095.</t>
  </si>
  <si>
    <t>4096.</t>
  </si>
  <si>
    <t xml:space="preserve">Мишин </t>
  </si>
  <si>
    <t>Алеквсандрович</t>
  </si>
  <si>
    <t xml:space="preserve">Малахов </t>
  </si>
  <si>
    <t>Королёв</t>
  </si>
  <si>
    <t>Злыгостев</t>
  </si>
  <si>
    <t>Левова Е.М.</t>
  </si>
  <si>
    <t>Бушанская</t>
  </si>
  <si>
    <t>Майя</t>
  </si>
  <si>
    <t>Руслановна</t>
  </si>
  <si>
    <t>Сергиенко</t>
  </si>
  <si>
    <t xml:space="preserve">Денис </t>
  </si>
  <si>
    <t>Шамхалов</t>
  </si>
  <si>
    <t>Джабраилович</t>
  </si>
  <si>
    <t>Костин А.П. Клинов В.П.</t>
  </si>
  <si>
    <t>Абрамов</t>
  </si>
  <si>
    <t>Кушиков А.В.</t>
  </si>
  <si>
    <t>Агапитов</t>
  </si>
  <si>
    <t>Агарёв</t>
  </si>
  <si>
    <t>Фёдор</t>
  </si>
  <si>
    <t>Куликова О.В.</t>
  </si>
  <si>
    <t xml:space="preserve">Агеев </t>
  </si>
  <si>
    <t>Минаева М.В.</t>
  </si>
  <si>
    <t>Алаторцев</t>
  </si>
  <si>
    <t>Ростислав</t>
  </si>
  <si>
    <t>Александров</t>
  </si>
  <si>
    <t xml:space="preserve">Илья </t>
  </si>
  <si>
    <t>Клименко А.Н.</t>
  </si>
  <si>
    <t>Андреев</t>
  </si>
  <si>
    <t>Леонидович</t>
  </si>
  <si>
    <t>Самохотский Ю.А.</t>
  </si>
  <si>
    <t>Андреева</t>
  </si>
  <si>
    <t>Леонидовна</t>
  </si>
  <si>
    <t>Андрианов</t>
  </si>
  <si>
    <t>Глеб</t>
  </si>
  <si>
    <t>Глоба С.Л.</t>
  </si>
  <si>
    <t>Архипов</t>
  </si>
  <si>
    <t>Слободчикова Е.Е.</t>
  </si>
  <si>
    <t>Архипова</t>
  </si>
  <si>
    <t>Григорьевна</t>
  </si>
  <si>
    <t>Бабенко</t>
  </si>
  <si>
    <t>Максимовна</t>
  </si>
  <si>
    <t>Трифонов А.В.</t>
  </si>
  <si>
    <t>Бакланов</t>
  </si>
  <si>
    <t>Филипп</t>
  </si>
  <si>
    <t>Баринов</t>
  </si>
  <si>
    <t>2324.</t>
  </si>
  <si>
    <t>перевод В УОР</t>
  </si>
  <si>
    <t>Баширов</t>
  </si>
  <si>
    <t>Марат</t>
  </si>
  <si>
    <t>Ильгизович</t>
  </si>
  <si>
    <t>Бекасова</t>
  </si>
  <si>
    <t>Геннадиевич</t>
  </si>
  <si>
    <t>Белоглазов</t>
  </si>
  <si>
    <t>Белогуров</t>
  </si>
  <si>
    <t>Белозерцев</t>
  </si>
  <si>
    <t>Белоусов</t>
  </si>
  <si>
    <t>Бендин</t>
  </si>
  <si>
    <t>Север</t>
  </si>
  <si>
    <t>Беркс</t>
  </si>
  <si>
    <t xml:space="preserve">Бирюков </t>
  </si>
  <si>
    <t>Богатырёв</t>
  </si>
  <si>
    <t>Бондарчук</t>
  </si>
  <si>
    <t xml:space="preserve"> Мудрик Н.В., Куликова О.В.</t>
  </si>
  <si>
    <t>Борисов</t>
  </si>
  <si>
    <t xml:space="preserve">Босин  </t>
  </si>
  <si>
    <t xml:space="preserve">Аркадий </t>
  </si>
  <si>
    <t>Мудрик Н.В.</t>
  </si>
  <si>
    <t>Брисева</t>
  </si>
  <si>
    <t>Булавский</t>
  </si>
  <si>
    <t>Бускин</t>
  </si>
  <si>
    <t>Бутова</t>
  </si>
  <si>
    <t>Василиса</t>
  </si>
  <si>
    <t>Денисовна</t>
  </si>
  <si>
    <t>Вараксин</t>
  </si>
  <si>
    <t>Васильева</t>
  </si>
  <si>
    <t>Ева</t>
  </si>
  <si>
    <t>Прокофьев Ю.А.</t>
  </si>
  <si>
    <t>Верижникова</t>
  </si>
  <si>
    <t>Виноградова</t>
  </si>
  <si>
    <t>Олеговна</t>
  </si>
  <si>
    <t>Кукушкиин</t>
  </si>
  <si>
    <t>Вишняков</t>
  </si>
  <si>
    <t>Влащенко</t>
  </si>
  <si>
    <t>Глоба С.Л.,</t>
  </si>
  <si>
    <t>Вольский</t>
  </si>
  <si>
    <t>Воробьёва</t>
  </si>
  <si>
    <t>Екатерина</t>
  </si>
  <si>
    <t>Ворошнин</t>
  </si>
  <si>
    <t>Гавриков</t>
  </si>
  <si>
    <t>Станислав</t>
  </si>
  <si>
    <t>Галкина</t>
  </si>
  <si>
    <t>Евдокия</t>
  </si>
  <si>
    <t xml:space="preserve">Ганина </t>
  </si>
  <si>
    <t>Головин</t>
  </si>
  <si>
    <t>Головчак</t>
  </si>
  <si>
    <t>Голонков</t>
  </si>
  <si>
    <t>Голубничий</t>
  </si>
  <si>
    <t>Гончаренко</t>
  </si>
  <si>
    <t>Гончаров</t>
  </si>
  <si>
    <t>Владиславович</t>
  </si>
  <si>
    <t>Гончарук</t>
  </si>
  <si>
    <t>Горелов</t>
  </si>
  <si>
    <t>Горохов</t>
  </si>
  <si>
    <t>Гребенщиков</t>
  </si>
  <si>
    <t>Гремячкин</t>
  </si>
  <si>
    <t>Григорьев</t>
  </si>
  <si>
    <t>Лобков А.Ю.</t>
  </si>
  <si>
    <t xml:space="preserve">Гридасов </t>
  </si>
  <si>
    <t xml:space="preserve">Гусаров </t>
  </si>
  <si>
    <t xml:space="preserve"> 1 юн.</t>
  </si>
  <si>
    <t>Дементьев</t>
  </si>
  <si>
    <t>Диков</t>
  </si>
  <si>
    <t xml:space="preserve">Дунаев </t>
  </si>
  <si>
    <t>Дунаева</t>
  </si>
  <si>
    <t>6</t>
  </si>
  <si>
    <t>Елецкий</t>
  </si>
  <si>
    <t>Ерохин</t>
  </si>
  <si>
    <t>Ерошин</t>
  </si>
  <si>
    <t>Яковлевич</t>
  </si>
  <si>
    <t>Заломанов</t>
  </si>
  <si>
    <t>Заславский</t>
  </si>
  <si>
    <t>Зезин</t>
  </si>
  <si>
    <t>Земсков</t>
  </si>
  <si>
    <t xml:space="preserve">Зерин </t>
  </si>
  <si>
    <t>Атрём</t>
  </si>
  <si>
    <t>Михайлолвич</t>
  </si>
  <si>
    <t>Зискинд</t>
  </si>
  <si>
    <t>Лев</t>
  </si>
  <si>
    <t>Иванов</t>
  </si>
  <si>
    <t>Платон</t>
  </si>
  <si>
    <t>Кабаев</t>
  </si>
  <si>
    <t>Казаков</t>
  </si>
  <si>
    <t>Казакова</t>
  </si>
  <si>
    <t>Вячеславовна</t>
  </si>
  <si>
    <t>Мизонова О.В.</t>
  </si>
  <si>
    <t>Казанцев</t>
  </si>
  <si>
    <t>Карапетян</t>
  </si>
  <si>
    <t xml:space="preserve">Кареньков </t>
  </si>
  <si>
    <t>Карпухин</t>
  </si>
  <si>
    <t>Киреев</t>
  </si>
  <si>
    <t xml:space="preserve">Киселевский </t>
  </si>
  <si>
    <t>Клименов</t>
  </si>
  <si>
    <t>Климов</t>
  </si>
  <si>
    <t>Клоков</t>
  </si>
  <si>
    <t>Кожин</t>
  </si>
  <si>
    <t>Козлов</t>
  </si>
  <si>
    <t xml:space="preserve">Колпаков </t>
  </si>
  <si>
    <t>Коник</t>
  </si>
  <si>
    <t xml:space="preserve">Конобеев </t>
  </si>
  <si>
    <t>Александо</t>
  </si>
  <si>
    <t xml:space="preserve">Коровин </t>
  </si>
  <si>
    <t>Артёмович</t>
  </si>
  <si>
    <t>Корчагина</t>
  </si>
  <si>
    <t>2</t>
  </si>
  <si>
    <t>4</t>
  </si>
  <si>
    <t>Косарева</t>
  </si>
  <si>
    <t>Алевтина</t>
  </si>
  <si>
    <t>Константиновна</t>
  </si>
  <si>
    <t>Косогорская</t>
  </si>
  <si>
    <t>Котельников</t>
  </si>
  <si>
    <t>Климентий</t>
  </si>
  <si>
    <t>Кошкин</t>
  </si>
  <si>
    <t>3</t>
  </si>
  <si>
    <t>Кравченко</t>
  </si>
  <si>
    <t>Валерьевна</t>
  </si>
  <si>
    <t>Кременецкий</t>
  </si>
  <si>
    <t>Криворотько</t>
  </si>
  <si>
    <t>Круглов</t>
  </si>
  <si>
    <t>Крупнова</t>
  </si>
  <si>
    <t>Крынин</t>
  </si>
  <si>
    <t>Стоян</t>
  </si>
  <si>
    <t>Крынина</t>
  </si>
  <si>
    <t>Рада</t>
  </si>
  <si>
    <t>Крынтя</t>
  </si>
  <si>
    <t>Мудрик Н.В., Куликова О.В.</t>
  </si>
  <si>
    <t>Кудрявцева</t>
  </si>
  <si>
    <t>Кузнецов</t>
  </si>
  <si>
    <t>Самохотский  Ю.А.</t>
  </si>
  <si>
    <t xml:space="preserve">Кузнецов </t>
  </si>
  <si>
    <t>Кулюкин</t>
  </si>
  <si>
    <t>Кутенков</t>
  </si>
  <si>
    <t>Лаврененко</t>
  </si>
  <si>
    <t>Ларин</t>
  </si>
  <si>
    <t>Леонтьева</t>
  </si>
  <si>
    <t>Липкин</t>
  </si>
  <si>
    <t>Личко</t>
  </si>
  <si>
    <t>Лозуков</t>
  </si>
  <si>
    <t>Лоскутов</t>
  </si>
  <si>
    <t>Лунёв</t>
  </si>
  <si>
    <t>Лызлов</t>
  </si>
  <si>
    <t>Лызлова</t>
  </si>
  <si>
    <t>Лысанов</t>
  </si>
  <si>
    <t>Маврин</t>
  </si>
  <si>
    <t>Мажаева</t>
  </si>
  <si>
    <t>Макуха</t>
  </si>
  <si>
    <t>Малышев</t>
  </si>
  <si>
    <t>Маничева</t>
  </si>
  <si>
    <t>Минаева М.В., Мудрик Н.В.</t>
  </si>
  <si>
    <t>Маркин</t>
  </si>
  <si>
    <t>Мартынов</t>
  </si>
  <si>
    <t>Марченко</t>
  </si>
  <si>
    <t>Машарипов</t>
  </si>
  <si>
    <t>Хошимович</t>
  </si>
  <si>
    <t>Мелантьев</t>
  </si>
  <si>
    <t>Мельник</t>
  </si>
  <si>
    <t>Мудрик Н.В., Пусева Л.Ю.</t>
  </si>
  <si>
    <t>Меркулов</t>
  </si>
  <si>
    <t>Самохотский Ю.А., Мудрик Н.В.</t>
  </si>
  <si>
    <t>Мещеряков</t>
  </si>
  <si>
    <t>Мизонов</t>
  </si>
  <si>
    <t>Мизюрёв</t>
  </si>
  <si>
    <t xml:space="preserve">Миколаенко </t>
  </si>
  <si>
    <t>Миндин</t>
  </si>
  <si>
    <t>Митусов</t>
  </si>
  <si>
    <t>Артемий</t>
  </si>
  <si>
    <t>Михайлов</t>
  </si>
  <si>
    <t>Мокану</t>
  </si>
  <si>
    <t>Мокруха</t>
  </si>
  <si>
    <t>Валентинович</t>
  </si>
  <si>
    <t>Монастырёв</t>
  </si>
  <si>
    <t>Моткин</t>
  </si>
  <si>
    <t>Давид</t>
  </si>
  <si>
    <t>Мякишева</t>
  </si>
  <si>
    <t>Назаров</t>
  </si>
  <si>
    <t>Эльчинович</t>
  </si>
  <si>
    <t>Николаев</t>
  </si>
  <si>
    <t>Овакимян</t>
  </si>
  <si>
    <t>Павлов</t>
  </si>
  <si>
    <t>Тарасович</t>
  </si>
  <si>
    <t>Патлис</t>
  </si>
  <si>
    <t>Янович</t>
  </si>
  <si>
    <t>Пендюрин</t>
  </si>
  <si>
    <t>Пеньшина</t>
  </si>
  <si>
    <t>Станиславовна</t>
  </si>
  <si>
    <t>Пережок</t>
  </si>
  <si>
    <t>Пестерев</t>
  </si>
  <si>
    <t>Петранин</t>
  </si>
  <si>
    <t>Петридис</t>
  </si>
  <si>
    <t>Питерский</t>
  </si>
  <si>
    <t>Демид</t>
  </si>
  <si>
    <t>Полосухин</t>
  </si>
  <si>
    <t>Полосухина</t>
  </si>
  <si>
    <t xml:space="preserve">Попов </t>
  </si>
  <si>
    <t>Причетникова</t>
  </si>
  <si>
    <t>Глоба С.П.</t>
  </si>
  <si>
    <t>Пузырёв</t>
  </si>
  <si>
    <t>Путрас</t>
  </si>
  <si>
    <t>Пыжов</t>
  </si>
  <si>
    <t>Макар</t>
  </si>
  <si>
    <t>Разин</t>
  </si>
  <si>
    <t>Разувакина</t>
  </si>
  <si>
    <t>Наталья</t>
  </si>
  <si>
    <t>Реснянский</t>
  </si>
  <si>
    <t xml:space="preserve">Романченко </t>
  </si>
  <si>
    <t>Кушиков А.В., Лобков А.Ю.</t>
  </si>
  <si>
    <t>Руф</t>
  </si>
  <si>
    <t>Самоходский Ю.А.</t>
  </si>
  <si>
    <t xml:space="preserve">Рыбинская </t>
  </si>
  <si>
    <t>Варвара</t>
  </si>
  <si>
    <t>Рязанов</t>
  </si>
  <si>
    <t>Савостин</t>
  </si>
  <si>
    <t>Савченко</t>
  </si>
  <si>
    <t>Всеволод</t>
  </si>
  <si>
    <t>Самохотский</t>
  </si>
  <si>
    <t>Свиридов</t>
  </si>
  <si>
    <t>Семёнов</t>
  </si>
  <si>
    <t>Сергеев</t>
  </si>
  <si>
    <t>Сидаков</t>
  </si>
  <si>
    <t>Сидорин</t>
  </si>
  <si>
    <t>Синюшкина</t>
  </si>
  <si>
    <t>Скорняков</t>
  </si>
  <si>
    <t>Слепокуров</t>
  </si>
  <si>
    <t>Соболев</t>
  </si>
  <si>
    <t>Соболева</t>
  </si>
  <si>
    <t xml:space="preserve">Станьитта </t>
  </si>
  <si>
    <t>Дарио</t>
  </si>
  <si>
    <t>Столпников</t>
  </si>
  <si>
    <t>Стрежнев</t>
  </si>
  <si>
    <t>Струков</t>
  </si>
  <si>
    <t>Сурминов</t>
  </si>
  <si>
    <t>Тарасов</t>
  </si>
  <si>
    <t>Тималин</t>
  </si>
  <si>
    <t>Тимченко</t>
  </si>
  <si>
    <t>Тиняков</t>
  </si>
  <si>
    <t>Толкачёв</t>
  </si>
  <si>
    <t>Елисей</t>
  </si>
  <si>
    <t>Тюрин</t>
  </si>
  <si>
    <t>Сашевич</t>
  </si>
  <si>
    <t>Тютьков</t>
  </si>
  <si>
    <t xml:space="preserve">Урядов </t>
  </si>
  <si>
    <t>Эльдар</t>
  </si>
  <si>
    <t>Фаттахов</t>
  </si>
  <si>
    <t>Рустамович</t>
  </si>
  <si>
    <t>Федорищева</t>
  </si>
  <si>
    <t>Филин</t>
  </si>
  <si>
    <t xml:space="preserve">Филина </t>
  </si>
  <si>
    <t>Фишич</t>
  </si>
  <si>
    <t>Фомин</t>
  </si>
  <si>
    <t>Фролов</t>
  </si>
  <si>
    <t>Фурман</t>
  </si>
  <si>
    <t>Хизов</t>
  </si>
  <si>
    <t xml:space="preserve">Ходосевич </t>
  </si>
  <si>
    <t>Хохлов</t>
  </si>
  <si>
    <t>Храбров</t>
  </si>
  <si>
    <t>Хужий</t>
  </si>
  <si>
    <t>Захар</t>
  </si>
  <si>
    <t>Самохотский Ю.А., Мудрик Н.В., Пусева Л.Ю.</t>
  </si>
  <si>
    <t>Цыганов</t>
  </si>
  <si>
    <t>Чекмарёв</t>
  </si>
  <si>
    <t xml:space="preserve">Чекмарёв </t>
  </si>
  <si>
    <t>Черников</t>
  </si>
  <si>
    <t>Ян</t>
  </si>
  <si>
    <t>Чернов</t>
  </si>
  <si>
    <t>Чернюк</t>
  </si>
  <si>
    <t xml:space="preserve">Чернюк </t>
  </si>
  <si>
    <t>Чириков</t>
  </si>
  <si>
    <t>Чичваров</t>
  </si>
  <si>
    <t>Чичев</t>
  </si>
  <si>
    <t>Чугунов</t>
  </si>
  <si>
    <t>Чуев</t>
  </si>
  <si>
    <t>Шалимов</t>
  </si>
  <si>
    <t>Шеин</t>
  </si>
  <si>
    <t>Шеина</t>
  </si>
  <si>
    <t>Татьяна</t>
  </si>
  <si>
    <t>Алексеевена</t>
  </si>
  <si>
    <t>Шилков</t>
  </si>
  <si>
    <t>Шимук</t>
  </si>
  <si>
    <t>Шинкарина</t>
  </si>
  <si>
    <t xml:space="preserve">Ширшов </t>
  </si>
  <si>
    <t>Штынь</t>
  </si>
  <si>
    <t>Шуляк</t>
  </si>
  <si>
    <t>Феликс</t>
  </si>
  <si>
    <t>Масксимович</t>
  </si>
  <si>
    <t>Клименок А.Н., Прокофьев Ю.А.</t>
  </si>
  <si>
    <t>Щербаков</t>
  </si>
  <si>
    <t xml:space="preserve">Щербакова </t>
  </si>
  <si>
    <t>Щипцов</t>
  </si>
  <si>
    <t>Яковчук</t>
  </si>
  <si>
    <t>Васильевна</t>
  </si>
  <si>
    <t>Якущенко</t>
  </si>
  <si>
    <t>Янова</t>
  </si>
  <si>
    <t>Киселёв</t>
  </si>
  <si>
    <t>Тильш</t>
  </si>
  <si>
    <t>Фёдорова</t>
  </si>
  <si>
    <t>ГБУ "ФСО "Юность Москвы" Москомспорта</t>
  </si>
  <si>
    <t>Гогиладзе</t>
  </si>
  <si>
    <t>Тимуриевич</t>
  </si>
  <si>
    <t>Царев Е.Н.</t>
  </si>
  <si>
    <t xml:space="preserve">Будякин </t>
  </si>
  <si>
    <t>Лавретьев</t>
  </si>
  <si>
    <t xml:space="preserve">Джанизбаев </t>
  </si>
  <si>
    <t>3 р.</t>
  </si>
  <si>
    <t>Кольцов В.А.</t>
  </si>
  <si>
    <t>Кирилина</t>
  </si>
  <si>
    <t>Чечель</t>
  </si>
  <si>
    <t>Юдин А.А.</t>
  </si>
  <si>
    <t>Кириллина</t>
  </si>
  <si>
    <t xml:space="preserve">Колобова </t>
  </si>
  <si>
    <t>Ирина</t>
  </si>
  <si>
    <t>1 р.</t>
  </si>
  <si>
    <t xml:space="preserve">Кутовой </t>
  </si>
  <si>
    <t>Чубанов</t>
  </si>
  <si>
    <t>Мурад</t>
  </si>
  <si>
    <t>ГБУ "ФСО"Юность Москвы Москомспорта</t>
  </si>
  <si>
    <t>Чеканов А.Г.</t>
  </si>
  <si>
    <t>Субботин</t>
  </si>
  <si>
    <t>Темин</t>
  </si>
  <si>
    <t>Колобов</t>
  </si>
  <si>
    <t xml:space="preserve">Ахтамов </t>
  </si>
  <si>
    <t xml:space="preserve">Вадим </t>
  </si>
  <si>
    <t xml:space="preserve">Ашастов </t>
  </si>
  <si>
    <t xml:space="preserve">Игорь </t>
  </si>
  <si>
    <t>Боева</t>
  </si>
  <si>
    <t xml:space="preserve">Анна </t>
  </si>
  <si>
    <t xml:space="preserve">Шишов </t>
  </si>
  <si>
    <t xml:space="preserve">Белокоз   </t>
  </si>
  <si>
    <t>Царёв Е.Н.</t>
  </si>
  <si>
    <t>Гафарова</t>
  </si>
  <si>
    <t>Гудков</t>
  </si>
  <si>
    <t>б\р</t>
  </si>
  <si>
    <t xml:space="preserve">Бовдурец </t>
  </si>
  <si>
    <t>Костин А.П.</t>
  </si>
  <si>
    <t xml:space="preserve">Богомолов </t>
  </si>
  <si>
    <t xml:space="preserve">Егор </t>
  </si>
  <si>
    <t xml:space="preserve">Бондарь </t>
  </si>
  <si>
    <t>Ренатович</t>
  </si>
  <si>
    <t xml:space="preserve">Бронтвейн </t>
  </si>
  <si>
    <t xml:space="preserve">Колобов </t>
  </si>
  <si>
    <t>Яицков</t>
  </si>
  <si>
    <t>Колобова</t>
  </si>
  <si>
    <t xml:space="preserve">Назаров   </t>
  </si>
  <si>
    <t>Костыленко И.А.</t>
  </si>
  <si>
    <t>Лукъянов</t>
  </si>
  <si>
    <t>Пыхов</t>
  </si>
  <si>
    <t>Слынек</t>
  </si>
  <si>
    <t xml:space="preserve">Гаврилков </t>
  </si>
  <si>
    <t xml:space="preserve">Шелудченко </t>
  </si>
  <si>
    <t xml:space="preserve">Антипов </t>
  </si>
  <si>
    <t xml:space="preserve">Говердовский </t>
  </si>
  <si>
    <t xml:space="preserve">Матвей  </t>
  </si>
  <si>
    <t xml:space="preserve">Головкин </t>
  </si>
  <si>
    <t xml:space="preserve">Максим </t>
  </si>
  <si>
    <t>Евченко</t>
  </si>
  <si>
    <t>Лукьянов</t>
  </si>
  <si>
    <t>Моисеев</t>
  </si>
  <si>
    <t xml:space="preserve">Горячев </t>
  </si>
  <si>
    <t xml:space="preserve">Демин </t>
  </si>
  <si>
    <t xml:space="preserve">Губанова  </t>
  </si>
  <si>
    <t>Ангелина</t>
  </si>
  <si>
    <t>Костина  Н.Н.</t>
  </si>
  <si>
    <t>Нижельской</t>
  </si>
  <si>
    <t>Шишкин А.Б.</t>
  </si>
  <si>
    <t>Писный</t>
  </si>
  <si>
    <t>Тёмин</t>
  </si>
  <si>
    <t>Суздальцев</t>
  </si>
  <si>
    <t>юдин А.А.</t>
  </si>
  <si>
    <t xml:space="preserve">Шпаков </t>
  </si>
  <si>
    <t xml:space="preserve">Моисеев </t>
  </si>
  <si>
    <t>Опалев</t>
  </si>
  <si>
    <t xml:space="preserve">Зайнетдинов </t>
  </si>
  <si>
    <t>Федосов</t>
  </si>
  <si>
    <t>Ягуткин</t>
  </si>
  <si>
    <t xml:space="preserve">Ермаков </t>
  </si>
  <si>
    <t xml:space="preserve">Игнатьев </t>
  </si>
  <si>
    <t xml:space="preserve">Семен </t>
  </si>
  <si>
    <t xml:space="preserve">Копица </t>
  </si>
  <si>
    <t>Валентин</t>
  </si>
  <si>
    <t>Коцоев</t>
  </si>
  <si>
    <t xml:space="preserve">Константин  </t>
  </si>
  <si>
    <t xml:space="preserve">Ильясов </t>
  </si>
  <si>
    <t>Ирекович</t>
  </si>
  <si>
    <t xml:space="preserve">Жуков </t>
  </si>
  <si>
    <t xml:space="preserve">Владислав </t>
  </si>
  <si>
    <t xml:space="preserve">Кашаедова </t>
  </si>
  <si>
    <t xml:space="preserve">Звезднов </t>
  </si>
  <si>
    <t xml:space="preserve">Павел </t>
  </si>
  <si>
    <t xml:space="preserve">Зимонас  </t>
  </si>
  <si>
    <t xml:space="preserve">Михаил </t>
  </si>
  <si>
    <t xml:space="preserve">Касьянов  </t>
  </si>
  <si>
    <t xml:space="preserve">Кендыш </t>
  </si>
  <si>
    <t xml:space="preserve">Киселёв </t>
  </si>
  <si>
    <t xml:space="preserve">Литовка </t>
  </si>
  <si>
    <t>Кирилин</t>
  </si>
  <si>
    <t>Матвей</t>
  </si>
  <si>
    <t>Царёв Е.П.</t>
  </si>
  <si>
    <t xml:space="preserve">Ляпунов </t>
  </si>
  <si>
    <t xml:space="preserve">Кулешова  </t>
  </si>
  <si>
    <t xml:space="preserve">Дарья </t>
  </si>
  <si>
    <t>Курушин</t>
  </si>
  <si>
    <t xml:space="preserve">Михеев </t>
  </si>
  <si>
    <t xml:space="preserve">Веревкин </t>
  </si>
  <si>
    <t xml:space="preserve">Плешкова </t>
  </si>
  <si>
    <t xml:space="preserve">Магомедов </t>
  </si>
  <si>
    <t>Шамилевич</t>
  </si>
  <si>
    <t xml:space="preserve">Майков  </t>
  </si>
  <si>
    <t xml:space="preserve">Иван </t>
  </si>
  <si>
    <t>Шишов</t>
  </si>
  <si>
    <t xml:space="preserve">Поцепаев </t>
  </si>
  <si>
    <t xml:space="preserve">Раев </t>
  </si>
  <si>
    <t xml:space="preserve">Рейслер </t>
  </si>
  <si>
    <t>Ильинична</t>
  </si>
  <si>
    <t>Олимджонович</t>
  </si>
  <si>
    <t xml:space="preserve">Некрасов  </t>
  </si>
  <si>
    <t>Нефедов А.А.</t>
  </si>
  <si>
    <t xml:space="preserve">Ролдугин </t>
  </si>
  <si>
    <t xml:space="preserve">Роман </t>
  </si>
  <si>
    <t>Воронин Н.В.</t>
  </si>
  <si>
    <t xml:space="preserve">Саморуков </t>
  </si>
  <si>
    <t xml:space="preserve">Панфёров   </t>
  </si>
  <si>
    <t xml:space="preserve">Пелашенко </t>
  </si>
  <si>
    <t xml:space="preserve">Петренко </t>
  </si>
  <si>
    <t xml:space="preserve">Петров   </t>
  </si>
  <si>
    <t>Благодарских</t>
  </si>
  <si>
    <t xml:space="preserve">Сокол </t>
  </si>
  <si>
    <t xml:space="preserve">Климентий </t>
  </si>
  <si>
    <t>3юн</t>
  </si>
  <si>
    <t xml:space="preserve">Попова </t>
  </si>
  <si>
    <t xml:space="preserve">Пушкарев </t>
  </si>
  <si>
    <t xml:space="preserve">Равчук </t>
  </si>
  <si>
    <t xml:space="preserve">Стеценко </t>
  </si>
  <si>
    <t>Расторгуев</t>
  </si>
  <si>
    <t xml:space="preserve">Рубцова  </t>
  </si>
  <si>
    <t xml:space="preserve">Рудь  </t>
  </si>
  <si>
    <t xml:space="preserve">Антон </t>
  </si>
  <si>
    <t xml:space="preserve">Савкин </t>
  </si>
  <si>
    <t xml:space="preserve">Хабибов </t>
  </si>
  <si>
    <t>Владленович</t>
  </si>
  <si>
    <t xml:space="preserve">Шалякин </t>
  </si>
  <si>
    <t xml:space="preserve">Саранов </t>
  </si>
  <si>
    <t>Сенченков</t>
  </si>
  <si>
    <t xml:space="preserve">Щербаков </t>
  </si>
  <si>
    <t>Дмитрриевич</t>
  </si>
  <si>
    <t xml:space="preserve">Смирнов </t>
  </si>
  <si>
    <t xml:space="preserve">Соколов </t>
  </si>
  <si>
    <t xml:space="preserve">Владислав  </t>
  </si>
  <si>
    <t xml:space="preserve">Старовойтов  </t>
  </si>
  <si>
    <t xml:space="preserve">Александр </t>
  </si>
  <si>
    <t xml:space="preserve">Степанов </t>
  </si>
  <si>
    <t xml:space="preserve">Стребков </t>
  </si>
  <si>
    <t xml:space="preserve">Дмитрий </t>
  </si>
  <si>
    <t>Иванова</t>
  </si>
  <si>
    <t xml:space="preserve">Строгонова </t>
  </si>
  <si>
    <t xml:space="preserve">Сяськов </t>
  </si>
  <si>
    <t xml:space="preserve">Темерев  </t>
  </si>
  <si>
    <t xml:space="preserve">Токарев </t>
  </si>
  <si>
    <t>Тростин</t>
  </si>
  <si>
    <t xml:space="preserve"> Иван</t>
  </si>
  <si>
    <t xml:space="preserve">Урванов   </t>
  </si>
  <si>
    <t xml:space="preserve">Устинов </t>
  </si>
  <si>
    <t xml:space="preserve">Ханжин  </t>
  </si>
  <si>
    <t xml:space="preserve">Ханжин   </t>
  </si>
  <si>
    <t xml:space="preserve">Царьков   </t>
  </si>
  <si>
    <t xml:space="preserve">Черкасов  </t>
  </si>
  <si>
    <t xml:space="preserve">Шурыгин </t>
  </si>
  <si>
    <t xml:space="preserve">Щетинкина </t>
  </si>
  <si>
    <t xml:space="preserve">Ольга </t>
  </si>
  <si>
    <t>Костина  Н.Н., Царёв Е.Н.</t>
  </si>
  <si>
    <t>Добиков</t>
  </si>
  <si>
    <t>1юн.</t>
  </si>
  <si>
    <t xml:space="preserve">III </t>
  </si>
  <si>
    <t>Костина Н.Н., Царёв Е.Н.</t>
  </si>
  <si>
    <t>Хорева</t>
  </si>
  <si>
    <t>Серебряков</t>
  </si>
  <si>
    <t>Бондарь</t>
  </si>
  <si>
    <t>Феодор</t>
  </si>
  <si>
    <t>Нефедов</t>
  </si>
  <si>
    <t>Сбытов</t>
  </si>
  <si>
    <t>Бондаренко</t>
  </si>
  <si>
    <t>Прокопенков</t>
  </si>
  <si>
    <t xml:space="preserve">Рожков </t>
  </si>
  <si>
    <t xml:space="preserve">Резников  </t>
  </si>
  <si>
    <t>Дуденина</t>
  </si>
  <si>
    <t>Диана</t>
  </si>
  <si>
    <t>Романовна</t>
  </si>
  <si>
    <t>Елисеев</t>
  </si>
  <si>
    <t>Ерёмин</t>
  </si>
  <si>
    <t xml:space="preserve">Угринович </t>
  </si>
  <si>
    <t xml:space="preserve">Буриличев </t>
  </si>
  <si>
    <t>Артуровна</t>
  </si>
  <si>
    <t>Шопин</t>
  </si>
  <si>
    <t>Родионович</t>
  </si>
  <si>
    <t xml:space="preserve">Павлов </t>
  </si>
  <si>
    <t>Петров</t>
  </si>
  <si>
    <t xml:space="preserve">Бердников </t>
  </si>
  <si>
    <t>Маркина</t>
  </si>
  <si>
    <t>Москалев</t>
  </si>
  <si>
    <t>Шарыпов</t>
  </si>
  <si>
    <t>Нефёдова</t>
  </si>
  <si>
    <t>Вероника</t>
  </si>
  <si>
    <t xml:space="preserve">Фролов </t>
  </si>
  <si>
    <t>Лукиян</t>
  </si>
  <si>
    <t>Людмила</t>
  </si>
  <si>
    <t>Артёмовна</t>
  </si>
  <si>
    <t>Камышный</t>
  </si>
  <si>
    <t>Нисин</t>
  </si>
  <si>
    <t>Юдин А.А., Костыленко И.</t>
  </si>
  <si>
    <t>Ребенко</t>
  </si>
  <si>
    <t xml:space="preserve">Чеканов А.Г. </t>
  </si>
  <si>
    <t>Белов</t>
  </si>
  <si>
    <t>Серафим</t>
  </si>
  <si>
    <t>Ефимович</t>
  </si>
  <si>
    <t xml:space="preserve">I    </t>
  </si>
  <si>
    <t>Зенкин</t>
  </si>
  <si>
    <t xml:space="preserve">I  </t>
  </si>
  <si>
    <t>Конов</t>
  </si>
  <si>
    <t>Прохоров</t>
  </si>
  <si>
    <t>Дмитрович</t>
  </si>
  <si>
    <t xml:space="preserve">I </t>
  </si>
  <si>
    <t>Хабаров</t>
  </si>
  <si>
    <t xml:space="preserve">II    </t>
  </si>
  <si>
    <t>Грушихина</t>
  </si>
  <si>
    <t>5024.</t>
  </si>
  <si>
    <t>5070.</t>
  </si>
  <si>
    <t>5075.</t>
  </si>
  <si>
    <t>5095.</t>
  </si>
  <si>
    <t>5102.</t>
  </si>
  <si>
    <t>ГБУ "СШОР №26" Москомспорта</t>
  </si>
  <si>
    <t>5186.</t>
  </si>
  <si>
    <t>5199.</t>
  </si>
  <si>
    <t>цска</t>
  </si>
  <si>
    <t>5220.</t>
  </si>
  <si>
    <t>5232.</t>
  </si>
  <si>
    <t>5242.</t>
  </si>
  <si>
    <t>5248.</t>
  </si>
  <si>
    <t>ФАУ МО РФ ЦСКА СШОР (по ВВС)</t>
  </si>
  <si>
    <t xml:space="preserve">Барабанщиков </t>
  </si>
  <si>
    <t>Клименко Н.А., Клименко А.Н.</t>
  </si>
  <si>
    <t>Безрученко</t>
  </si>
  <si>
    <t>Бейшенова</t>
  </si>
  <si>
    <t>Акзыйнат</t>
  </si>
  <si>
    <t>Сталбековна</t>
  </si>
  <si>
    <t xml:space="preserve">II   </t>
  </si>
  <si>
    <t>Клименко Н.А.</t>
  </si>
  <si>
    <t>Белкин</t>
  </si>
  <si>
    <t>Кузнецов А.М.</t>
  </si>
  <si>
    <t>Клименко А.Н., Клименко А.Н.</t>
  </si>
  <si>
    <t>Бешенцев</t>
  </si>
  <si>
    <t>Болдин</t>
  </si>
  <si>
    <t>Бочарова</t>
  </si>
  <si>
    <t xml:space="preserve">КМС </t>
  </si>
  <si>
    <t>Бунов</t>
  </si>
  <si>
    <t>Эдуард</t>
  </si>
  <si>
    <t>Бурлина</t>
  </si>
  <si>
    <t>Луиза</t>
  </si>
  <si>
    <t>Львовна</t>
  </si>
  <si>
    <t xml:space="preserve">Венгерцев </t>
  </si>
  <si>
    <t>Влад</t>
  </si>
  <si>
    <t>Ганина</t>
  </si>
  <si>
    <t>Голованов</t>
  </si>
  <si>
    <t xml:space="preserve">Горбунов </t>
  </si>
  <si>
    <t>Клменко Н.А.</t>
  </si>
  <si>
    <t>Гришин</t>
  </si>
  <si>
    <t>Дубова</t>
  </si>
  <si>
    <t>Еваленко</t>
  </si>
  <si>
    <t>Аркадий</t>
  </si>
  <si>
    <t>Жилкина</t>
  </si>
  <si>
    <t xml:space="preserve">I   </t>
  </si>
  <si>
    <t xml:space="preserve">Захаров </t>
  </si>
  <si>
    <t xml:space="preserve">III   </t>
  </si>
  <si>
    <t xml:space="preserve">Иванов </t>
  </si>
  <si>
    <t>Ковынев</t>
  </si>
  <si>
    <t xml:space="preserve">Козловских </t>
  </si>
  <si>
    <t>Коновалов</t>
  </si>
  <si>
    <t>Дмитревич</t>
  </si>
  <si>
    <t xml:space="preserve">Корабеля </t>
  </si>
  <si>
    <t>Адалина</t>
  </si>
  <si>
    <t>Краснов</t>
  </si>
  <si>
    <t xml:space="preserve">Крутелев </t>
  </si>
  <si>
    <t xml:space="preserve">Кузина </t>
  </si>
  <si>
    <t>Кузьмин</t>
  </si>
  <si>
    <t>Лихачевский</t>
  </si>
  <si>
    <t>Лобанов</t>
  </si>
  <si>
    <t>Логвиненко</t>
  </si>
  <si>
    <t xml:space="preserve">1 юн. </t>
  </si>
  <si>
    <t>Клименков А.Н.</t>
  </si>
  <si>
    <t>Львов</t>
  </si>
  <si>
    <t xml:space="preserve">Мазкин </t>
  </si>
  <si>
    <t>Одегович</t>
  </si>
  <si>
    <t xml:space="preserve">Мотузенко </t>
  </si>
  <si>
    <t>Новокрещенова</t>
  </si>
  <si>
    <t>Ольга</t>
  </si>
  <si>
    <t>Оверченко</t>
  </si>
  <si>
    <t>Овчаренко</t>
  </si>
  <si>
    <t>Политов</t>
  </si>
  <si>
    <t>Сергеева</t>
  </si>
  <si>
    <t>Георгиевна</t>
  </si>
  <si>
    <t>Скрипкин</t>
  </si>
  <si>
    <t>Соловкин</t>
  </si>
  <si>
    <t>Таташвили</t>
  </si>
  <si>
    <t>Сргеевич</t>
  </si>
  <si>
    <t>Федичкина</t>
  </si>
  <si>
    <t>Евгениевич</t>
  </si>
  <si>
    <t xml:space="preserve">Хомяков </t>
  </si>
  <si>
    <t>Хромов</t>
  </si>
  <si>
    <t>Чеканов</t>
  </si>
  <si>
    <t>Августович</t>
  </si>
  <si>
    <t xml:space="preserve">Шапошников </t>
  </si>
  <si>
    <t>Шумов</t>
  </si>
  <si>
    <t>Бычкова</t>
  </si>
  <si>
    <t>Анжелика</t>
  </si>
  <si>
    <t>Фролова</t>
  </si>
  <si>
    <t>Храмов</t>
  </si>
  <si>
    <t xml:space="preserve">Шевфрановская </t>
  </si>
  <si>
    <t xml:space="preserve">Яковлев </t>
  </si>
  <si>
    <t>Байцкиаури</t>
  </si>
  <si>
    <t xml:space="preserve">Ганин </t>
  </si>
  <si>
    <t>Матьовка</t>
  </si>
  <si>
    <t>Виноградов</t>
  </si>
  <si>
    <t>6001.</t>
  </si>
  <si>
    <t>6007.</t>
  </si>
  <si>
    <t>Приказ №394/7-сш от 01.07.2019,</t>
  </si>
  <si>
    <t>дата зачисления в СШОР "Юность Москвы" 01.09.2019</t>
  </si>
  <si>
    <t>6012.</t>
  </si>
  <si>
    <t>6021.</t>
  </si>
  <si>
    <t>6022.</t>
  </si>
  <si>
    <t>6027.</t>
  </si>
  <si>
    <t>6029.</t>
  </si>
  <si>
    <t>6054.</t>
  </si>
  <si>
    <t>6057.</t>
  </si>
  <si>
    <t>6064.</t>
  </si>
  <si>
    <t>Терехов</t>
  </si>
  <si>
    <t>СК "Московские драконы</t>
  </si>
  <si>
    <t>Оселедец Н.П. Александров А.О.</t>
  </si>
  <si>
    <t>Каправчук</t>
  </si>
  <si>
    <t>Копылов</t>
  </si>
  <si>
    <t>МБУ ДМСДДК "Строгино Плюс"</t>
  </si>
  <si>
    <t>Слука</t>
  </si>
  <si>
    <t>Жиленко</t>
  </si>
  <si>
    <t>Босак</t>
  </si>
  <si>
    <t>Босак И.В.</t>
  </si>
  <si>
    <t>Батов</t>
  </si>
  <si>
    <t>Батов В.В.</t>
  </si>
  <si>
    <t xml:space="preserve">Шимук </t>
  </si>
  <si>
    <t>Шимук С.Н.</t>
  </si>
  <si>
    <t>Радченко</t>
  </si>
  <si>
    <t>Радченко А.Ю.</t>
  </si>
  <si>
    <t xml:space="preserve">Фетисов </t>
  </si>
  <si>
    <t>Шмигидин М.В. Фирсов А.В.</t>
  </si>
  <si>
    <t>Прокофьев</t>
  </si>
  <si>
    <t>Куклев</t>
  </si>
  <si>
    <t>Касьянов</t>
  </si>
  <si>
    <t>Лейкин</t>
  </si>
  <si>
    <t>Виталий</t>
  </si>
  <si>
    <t xml:space="preserve">Зеленский </t>
  </si>
  <si>
    <t>Ермолаев</t>
  </si>
  <si>
    <t>Харунжин</t>
  </si>
  <si>
    <t>леонидович</t>
  </si>
  <si>
    <t xml:space="preserve">Грушихин </t>
  </si>
  <si>
    <t>ветеран</t>
  </si>
  <si>
    <t>РСОО "Драконы семи холмов"</t>
  </si>
  <si>
    <t>Кукушкин</t>
  </si>
  <si>
    <t>Кутайцев</t>
  </si>
  <si>
    <t>Эргашев</t>
  </si>
  <si>
    <t>Рискитилло</t>
  </si>
  <si>
    <t xml:space="preserve">Пыжова </t>
  </si>
  <si>
    <t>СДЮСШОР "Буревестник"</t>
  </si>
  <si>
    <t>Нуреева А.А.</t>
  </si>
  <si>
    <t>Дургарян</t>
  </si>
  <si>
    <t>Манпреевна</t>
  </si>
  <si>
    <t>Нуреева А.А., Сазонов А.Ю.</t>
  </si>
  <si>
    <t>Алекперов</t>
  </si>
  <si>
    <t xml:space="preserve">Григорьев </t>
  </si>
  <si>
    <t>3 юн</t>
  </si>
  <si>
    <t>Смольянинов</t>
  </si>
  <si>
    <t>Смоляков</t>
  </si>
  <si>
    <t>Терехова</t>
  </si>
  <si>
    <t>ВЕТЕРАНЫ</t>
  </si>
  <si>
    <t>Смирнов</t>
  </si>
  <si>
    <t>Макарова А.Л.</t>
  </si>
  <si>
    <t>Копосова</t>
  </si>
  <si>
    <t>Суслов</t>
  </si>
  <si>
    <t>Герасимов</t>
  </si>
  <si>
    <t>Макаров</t>
  </si>
  <si>
    <t>Перимей</t>
  </si>
  <si>
    <t>Пётр</t>
  </si>
  <si>
    <t>Ионов</t>
  </si>
  <si>
    <t>Платонова Е.Н.</t>
  </si>
  <si>
    <t xml:space="preserve">Подобряева </t>
  </si>
  <si>
    <t>Нина</t>
  </si>
  <si>
    <t>Ванин</t>
  </si>
  <si>
    <t>Голикова</t>
  </si>
  <si>
    <t>Алена</t>
  </si>
  <si>
    <t>Тезиков А.Н.</t>
  </si>
  <si>
    <t>Степанюк</t>
  </si>
  <si>
    <t>Деньгин</t>
  </si>
  <si>
    <t>Инкин</t>
  </si>
  <si>
    <t>Климанов</t>
  </si>
  <si>
    <t>Мишин</t>
  </si>
  <si>
    <t>Тутаев</t>
  </si>
  <si>
    <t>Цветков</t>
  </si>
  <si>
    <t>Ванина</t>
  </si>
  <si>
    <t>Валентина</t>
  </si>
  <si>
    <t>Штабкин В.Д.</t>
  </si>
  <si>
    <t>Евтихиев</t>
  </si>
  <si>
    <t>Антошкин</t>
  </si>
  <si>
    <t>Сараев</t>
  </si>
  <si>
    <t>Агеев</t>
  </si>
  <si>
    <t>г. Пушкино</t>
  </si>
  <si>
    <t xml:space="preserve">Ржанников </t>
  </si>
  <si>
    <t>Анатолий</t>
  </si>
  <si>
    <t>г. Москва</t>
  </si>
  <si>
    <t>Пресняков</t>
  </si>
  <si>
    <t>Московские драконы</t>
  </si>
  <si>
    <t>03:53.121</t>
  </si>
  <si>
    <t>03:39.516</t>
  </si>
  <si>
    <t>03:57.478</t>
  </si>
  <si>
    <t>03:59.686</t>
  </si>
  <si>
    <t>03:44.655</t>
  </si>
  <si>
    <t>03:59.360</t>
  </si>
  <si>
    <t>04:00.477</t>
  </si>
  <si>
    <t>04:04.204</t>
  </si>
  <si>
    <t>03:46.349</t>
  </si>
  <si>
    <t>04:03.388</t>
  </si>
  <si>
    <t>03:49.384</t>
  </si>
  <si>
    <t>04:08.076</t>
  </si>
  <si>
    <t>04:03.734</t>
  </si>
  <si>
    <t>03:54.253</t>
  </si>
  <si>
    <t>03:49.826</t>
  </si>
  <si>
    <t>04:09.196</t>
  </si>
  <si>
    <t>04:12.436</t>
  </si>
  <si>
    <t>03:54.719</t>
  </si>
  <si>
    <t>03:50.850</t>
  </si>
  <si>
    <t>04:15.989</t>
  </si>
  <si>
    <t>03:59.654</t>
  </si>
  <si>
    <t>03:57.458</t>
  </si>
  <si>
    <t>04:12.581</t>
  </si>
  <si>
    <t>04:00.233</t>
  </si>
  <si>
    <t>04:09.434</t>
  </si>
  <si>
    <t>04:18.008</t>
  </si>
  <si>
    <t>04:15.586</t>
  </si>
  <si>
    <t>дискв</t>
  </si>
  <si>
    <t>04:11.780</t>
  </si>
  <si>
    <t>04:06.751</t>
  </si>
  <si>
    <t>04:23.456</t>
  </si>
  <si>
    <t>04:21.407</t>
  </si>
  <si>
    <t>04:07.779</t>
  </si>
  <si>
    <t>04:12.126</t>
  </si>
  <si>
    <t>04:23.585</t>
  </si>
  <si>
    <t>04:13.785</t>
  </si>
  <si>
    <t>04:08.924</t>
  </si>
  <si>
    <t>04:27.655</t>
  </si>
  <si>
    <t>04:12.023</t>
  </si>
  <si>
    <t>04:32.001</t>
  </si>
  <si>
    <t>04:27.685</t>
  </si>
  <si>
    <t>04:43.275</t>
  </si>
  <si>
    <t>04:16.770</t>
  </si>
  <si>
    <t>04:34.143</t>
  </si>
  <si>
    <t>04:35.130</t>
  </si>
  <si>
    <t>04:21.043</t>
  </si>
  <si>
    <t>04:38.407</t>
  </si>
  <si>
    <t>05:10.209</t>
  </si>
  <si>
    <t>04:28.206</t>
  </si>
  <si>
    <t>04:33.828</t>
  </si>
  <si>
    <t>05:22.609</t>
  </si>
  <si>
    <t>04:23.471</t>
  </si>
  <si>
    <t>04:40.695</t>
  </si>
  <si>
    <t>06:09.881</t>
  </si>
  <si>
    <t>05:31.459</t>
  </si>
  <si>
    <t>04:35.852</t>
  </si>
  <si>
    <t>04:50.870</t>
  </si>
  <si>
    <t>н/с</t>
  </si>
  <si>
    <t>04:39.254</t>
  </si>
  <si>
    <t>05:22.062</t>
  </si>
  <si>
    <t>05:22.915</t>
  </si>
  <si>
    <t>04:26.629</t>
  </si>
  <si>
    <t>04:32.327</t>
  </si>
  <si>
    <t>04:36.332</t>
  </si>
  <si>
    <t>04:45.112</t>
  </si>
  <si>
    <t>5</t>
  </si>
  <si>
    <t>04:47.806</t>
  </si>
  <si>
    <t>04:56.447</t>
  </si>
  <si>
    <t>03:45.199</t>
  </si>
  <si>
    <t>03:32.779</t>
  </si>
  <si>
    <t>03:48.821</t>
  </si>
  <si>
    <t/>
  </si>
  <si>
    <t>03:35.811</t>
  </si>
  <si>
    <t>03:35.486</t>
  </si>
  <si>
    <t>03:49.323</t>
  </si>
  <si>
    <t>03:56.517</t>
  </si>
  <si>
    <t>03:37.436</t>
  </si>
  <si>
    <t>03:55.305</t>
  </si>
  <si>
    <t>04:09.977</t>
  </si>
  <si>
    <t>03:41.050</t>
  </si>
  <si>
    <t>03:40.273</t>
  </si>
  <si>
    <t>03:55.530</t>
  </si>
  <si>
    <t>04:11.342</t>
  </si>
  <si>
    <t>03:41.301</t>
  </si>
  <si>
    <t>03:42.355</t>
  </si>
  <si>
    <t>03:59.786</t>
  </si>
  <si>
    <t>03:40.532</t>
  </si>
  <si>
    <t>03:48.884</t>
  </si>
  <si>
    <t>04:00.846</t>
  </si>
  <si>
    <t>04:01.607</t>
  </si>
  <si>
    <t>04:18.944</t>
  </si>
  <si>
    <t>04:15.021</t>
  </si>
  <si>
    <t>04:15.168</t>
  </si>
  <si>
    <t>03:59.656</t>
  </si>
  <si>
    <t>04:38.034</t>
  </si>
  <si>
    <t>04:35.848</t>
  </si>
  <si>
    <t>04:03.838</t>
  </si>
  <si>
    <t>04:25.833</t>
  </si>
  <si>
    <t>04:38.343</t>
  </si>
  <si>
    <t>04:21.251</t>
  </si>
  <si>
    <t>04:32.521</t>
  </si>
  <si>
    <t>04:39.579</t>
  </si>
  <si>
    <t>04:26.361</t>
  </si>
  <si>
    <t>04:42.129</t>
  </si>
  <si>
    <t>04:43.606</t>
  </si>
  <si>
    <t>04:34.633</t>
  </si>
  <si>
    <t>04:28.015</t>
  </si>
  <si>
    <t>05:10.079</t>
  </si>
  <si>
    <t>05:08.835</t>
  </si>
  <si>
    <t>04:30.211</t>
  </si>
  <si>
    <t>04:32.739</t>
  </si>
  <si>
    <t>06:01.329</t>
  </si>
  <si>
    <t>05:37.766</t>
  </si>
  <si>
    <t>04:38.639</t>
  </si>
  <si>
    <t>04:35.713</t>
  </si>
  <si>
    <t>05:50.677</t>
  </si>
  <si>
    <t>04:49.030</t>
  </si>
  <si>
    <t>04:52.781</t>
  </si>
  <si>
    <t>04:58.394</t>
  </si>
  <si>
    <t>05:09.239</t>
  </si>
  <si>
    <t>05:55.665</t>
  </si>
  <si>
    <t>К-1 дистанция 1000 м мужчины  ( 0280031611Я - олимпийский вид программы )</t>
  </si>
  <si>
    <t>С-1 дистанция 1000 м мужчины  ( 0280211611А - олимпийский вид программы )</t>
  </si>
  <si>
    <t>К-1 дистанция 1000 м женщины  ( 0280031611Я - неолимпийский вид программы )</t>
  </si>
  <si>
    <t>К-2 дистанция 1000 м мужчины  ( 0280101611Я - олимпийский вид программы )</t>
  </si>
  <si>
    <t>С-2 дистанция 1000 м мужчины  ( 0280271611А - олимпийский вид программы )</t>
  </si>
  <si>
    <t>03:24.565</t>
  </si>
  <si>
    <t>03:25.640</t>
  </si>
  <si>
    <t>03:41.528</t>
  </si>
  <si>
    <t>03:58.328</t>
  </si>
  <si>
    <t>04:02.108</t>
  </si>
  <si>
    <t>04:27.535</t>
  </si>
  <si>
    <t>05:19.349</t>
  </si>
  <si>
    <t>С-4 дистанция 1000 м мужчины  ( 0280321811А - неолимпийский вид программы )</t>
  </si>
  <si>
    <t>К-4 дистанция 1000 м мужчины  ( 0280161811Г - неолимпийский вид программы )</t>
  </si>
  <si>
    <t>02:32.307</t>
  </si>
  <si>
    <t>02:34.720</t>
  </si>
  <si>
    <t>02:39.115</t>
  </si>
  <si>
    <t>02:48.612</t>
  </si>
  <si>
    <t>02:49.402</t>
  </si>
  <si>
    <t>Главный  судья  соревнований</t>
  </si>
  <si>
    <t>судья  Всероссийской  категории</t>
  </si>
  <si>
    <t>Главный  секретарь  соревнований</t>
  </si>
  <si>
    <t>Уваров  С.С.</t>
  </si>
  <si>
    <t>Тарасова  Т.Г.</t>
  </si>
  <si>
    <t>С-1 дистанция 500 м женщины  ( 0280201811Я - неолимпийский вид программы )</t>
  </si>
  <si>
    <t>01:52.823</t>
  </si>
  <si>
    <t>01:57.306</t>
  </si>
  <si>
    <t>01:46.709</t>
  </si>
  <si>
    <t>01:52.952</t>
  </si>
  <si>
    <t>01:56.390</t>
  </si>
  <si>
    <t>01:54.603</t>
  </si>
  <si>
    <t>02:00.055</t>
  </si>
  <si>
    <t>01:51.315</t>
  </si>
  <si>
    <t>01:54.403</t>
  </si>
  <si>
    <t>01:56.457</t>
  </si>
  <si>
    <t>01:57.134</t>
  </si>
  <si>
    <t>01:52.570</t>
  </si>
  <si>
    <t>01:56.284</t>
  </si>
  <si>
    <t>01:56.726</t>
  </si>
  <si>
    <t>01:57.488</t>
  </si>
  <si>
    <t>02:07.538</t>
  </si>
  <si>
    <t>01:54.780</t>
  </si>
  <si>
    <t>01:59.139</t>
  </si>
  <si>
    <t>01:54.864</t>
  </si>
  <si>
    <t>02:00.860</t>
  </si>
  <si>
    <t>02:03.772</t>
  </si>
  <si>
    <t>01:58.650</t>
  </si>
  <si>
    <t>02:01.610</t>
  </si>
  <si>
    <t>02:04.956</t>
  </si>
  <si>
    <t>02:00.440</t>
  </si>
  <si>
    <t>02:11.899</t>
  </si>
  <si>
    <t>02:02.239</t>
  </si>
  <si>
    <t>02:06.803</t>
  </si>
  <si>
    <t>02:05.474</t>
  </si>
  <si>
    <t>02:04.455</t>
  </si>
  <si>
    <t>02:08.142</t>
  </si>
  <si>
    <t>01:55.907</t>
  </si>
  <si>
    <t>02:00.597</t>
  </si>
  <si>
    <t>02:05.941</t>
  </si>
  <si>
    <t>02:12.687</t>
  </si>
  <si>
    <t>02:02.068</t>
  </si>
  <si>
    <t>02:13.877</t>
  </si>
  <si>
    <t>02:13.046</t>
  </si>
  <si>
    <t>02:02.606</t>
  </si>
  <si>
    <t>02:14.565</t>
  </si>
  <si>
    <t>02:14.061</t>
  </si>
  <si>
    <t>02:05.630</t>
  </si>
  <si>
    <t>02:02.668</t>
  </si>
  <si>
    <t>02:15.792</t>
  </si>
  <si>
    <t>02:14.528</t>
  </si>
  <si>
    <t>02:05.255</t>
  </si>
  <si>
    <t>02:15.919</t>
  </si>
  <si>
    <t>02:15.065</t>
  </si>
  <si>
    <t>02:06.951</t>
  </si>
  <si>
    <t>02:05.949</t>
  </si>
  <si>
    <t>02:27.413</t>
  </si>
  <si>
    <t>02:18.723</t>
  </si>
  <si>
    <t>02:15.047</t>
  </si>
  <si>
    <t>02:05.968</t>
  </si>
  <si>
    <t>02:38.388</t>
  </si>
  <si>
    <t>02:18.978</t>
  </si>
  <si>
    <t>02:13.491</t>
  </si>
  <si>
    <t>02:49.712</t>
  </si>
  <si>
    <t>02:41.218</t>
  </si>
  <si>
    <t>02:14.800</t>
  </si>
  <si>
    <t>02:53.269</t>
  </si>
  <si>
    <t>02:51.149</t>
  </si>
  <si>
    <t>02:17.018</t>
  </si>
  <si>
    <t>02:25.691</t>
  </si>
  <si>
    <t>03:32.432</t>
  </si>
  <si>
    <t>02:17.099</t>
  </si>
  <si>
    <t>02:15.465</t>
  </si>
  <si>
    <t>02:16.622</t>
  </si>
  <si>
    <t>02:49.580</t>
  </si>
  <si>
    <t>02:09.361</t>
  </si>
  <si>
    <t>02:13.001</t>
  </si>
  <si>
    <t>02:13.655</t>
  </si>
  <si>
    <t>02:13.823</t>
  </si>
  <si>
    <t>02:18.396</t>
  </si>
  <si>
    <t>02:26.842</t>
  </si>
  <si>
    <t>02:35.655</t>
  </si>
  <si>
    <t>01:45.567</t>
  </si>
  <si>
    <t>01:49.790</t>
  </si>
  <si>
    <t>01:50.712</t>
  </si>
  <si>
    <t>01:55.731</t>
  </si>
  <si>
    <t>01:57.537</t>
  </si>
  <si>
    <t>01:58.809</t>
  </si>
  <si>
    <t>02:05.858</t>
  </si>
  <si>
    <t>02:12.743</t>
  </si>
  <si>
    <t>02:03.061</t>
  </si>
  <si>
    <t>02:10.933</t>
  </si>
  <si>
    <t>02:15.888</t>
  </si>
  <si>
    <t>02:16.350</t>
  </si>
  <si>
    <t>02:23.622</t>
  </si>
  <si>
    <t>02:30.867</t>
  </si>
  <si>
    <t>02:31.239</t>
  </si>
  <si>
    <t>02:44.636</t>
  </si>
  <si>
    <t>02:07.114</t>
  </si>
  <si>
    <t>02:10.320</t>
  </si>
  <si>
    <t>02:19.159</t>
  </si>
  <si>
    <t>02:25.866</t>
  </si>
  <si>
    <t>02:29.756</t>
  </si>
  <si>
    <t>02:39.126</t>
  </si>
  <si>
    <t>К-1 дистанция 500 м мужчины  ( 0280021611Я - неолимпийский вид программы )</t>
  </si>
  <si>
    <t>С-1 дистанция 500 м мужчины  ( 0280201811Я - неолимпийский вид программы )</t>
  </si>
  <si>
    <t>К-1 дистанция 500 м женщины  ( 0280021611Я - олимпийский вид программы )</t>
  </si>
  <si>
    <t>К-2 дистанция 500 м мужчины  ( 0280091611Я - неолимпийский вид программы )</t>
  </si>
  <si>
    <t>С-2 дистанция 500 м мужчины  ( 0280261611Я - неолимпийский вид программы )</t>
  </si>
  <si>
    <t>К-2 дистанция 500 м женщины  ( 0280091611Я - олимпийский вид программы )</t>
  </si>
  <si>
    <t>01:34.335</t>
  </si>
  <si>
    <t>01:38.687</t>
  </si>
  <si>
    <t>01:39.200</t>
  </si>
  <si>
    <t>01:45.290</t>
  </si>
  <si>
    <t>01:54.280</t>
  </si>
  <si>
    <t>К-4 дистанция 500 м мужчины  ( 0280151611Я - олимпийский вид программы )</t>
  </si>
  <si>
    <t>02:03.403</t>
  </si>
  <si>
    <t>02:11.840</t>
  </si>
  <si>
    <t>02:23.806</t>
  </si>
  <si>
    <t>С-4 дистанция 500 м мужчины  ( 0280311811А - неолимпийский вид программы )</t>
  </si>
  <si>
    <t>Ляпунов   Кирилл</t>
  </si>
  <si>
    <t>Сергеев   Кирилл</t>
  </si>
  <si>
    <t>Шестоперов  Михаил</t>
  </si>
  <si>
    <t>Белоус  Максим</t>
  </si>
  <si>
    <t>Слука  Дмитрий</t>
  </si>
  <si>
    <t>Павлов  Евгений</t>
  </si>
  <si>
    <t>Никулин  Владимир</t>
  </si>
  <si>
    <t>Ходосевич   Владислав</t>
  </si>
  <si>
    <t>Вольский  Дмитрий</t>
  </si>
  <si>
    <t>Алексеев  Николай</t>
  </si>
  <si>
    <t>Кутовой   Артем</t>
  </si>
  <si>
    <t>Бондарь   Андрей</t>
  </si>
  <si>
    <t>Буриличев   Андрей</t>
  </si>
  <si>
    <t>Воеводкин  Андрей</t>
  </si>
  <si>
    <t>Лушников  Владислав</t>
  </si>
  <si>
    <t>Салдин   Егор</t>
  </si>
  <si>
    <t>Сергеев  А.Н.</t>
  </si>
  <si>
    <t>38.881</t>
  </si>
  <si>
    <t>37.912</t>
  </si>
  <si>
    <t>41.364</t>
  </si>
  <si>
    <t>38.742</t>
  </si>
  <si>
    <t>38.324</t>
  </si>
  <si>
    <t>39.931</t>
  </si>
  <si>
    <t>41.483</t>
  </si>
  <si>
    <t>41.803</t>
  </si>
  <si>
    <t>38.477</t>
  </si>
  <si>
    <t>41.661</t>
  </si>
  <si>
    <t>39.259</t>
  </si>
  <si>
    <t>38.598</t>
  </si>
  <si>
    <t>45.309</t>
  </si>
  <si>
    <t>42.784</t>
  </si>
  <si>
    <t>39.295</t>
  </si>
  <si>
    <t>47.804</t>
  </si>
  <si>
    <t>42.797</t>
  </si>
  <si>
    <t>39.985</t>
  </si>
  <si>
    <t>39.691</t>
  </si>
  <si>
    <t>48.525</t>
  </si>
  <si>
    <t>44.825</t>
  </si>
  <si>
    <t>40.044</t>
  </si>
  <si>
    <t>40.291</t>
  </si>
  <si>
    <t>49.779</t>
  </si>
  <si>
    <t>45.660</t>
  </si>
  <si>
    <t>41.901</t>
  </si>
  <si>
    <t>53.244</t>
  </si>
  <si>
    <t>42.983</t>
  </si>
  <si>
    <t>43.619</t>
  </si>
  <si>
    <t>42.117</t>
  </si>
  <si>
    <t>42.768</t>
  </si>
  <si>
    <t>44.157</t>
  </si>
  <si>
    <t>42.324</t>
  </si>
  <si>
    <t>43.140</t>
  </si>
  <si>
    <t>44.680</t>
  </si>
  <si>
    <t>46.715</t>
  </si>
  <si>
    <t>43.546</t>
  </si>
  <si>
    <t>44.274</t>
  </si>
  <si>
    <t>44.919</t>
  </si>
  <si>
    <t>43.887</t>
  </si>
  <si>
    <t>43.602</t>
  </si>
  <si>
    <t>44.979</t>
  </si>
  <si>
    <t>43.897</t>
  </si>
  <si>
    <t>44.221</t>
  </si>
  <si>
    <t>59.760</t>
  </si>
  <si>
    <t>46.868</t>
  </si>
  <si>
    <t>56.154</t>
  </si>
  <si>
    <t>43.869</t>
  </si>
  <si>
    <t>44.595</t>
  </si>
  <si>
    <t>01:00.095</t>
  </si>
  <si>
    <t>48.760</t>
  </si>
  <si>
    <t>44.067</t>
  </si>
  <si>
    <t>44.637</t>
  </si>
  <si>
    <t>н/ф</t>
  </si>
  <si>
    <t>44.586</t>
  </si>
  <si>
    <t>44.749</t>
  </si>
  <si>
    <t>45.984</t>
  </si>
  <si>
    <t>46.032</t>
  </si>
  <si>
    <t>47.431</t>
  </si>
  <si>
    <t>47.141</t>
  </si>
  <si>
    <t>10-11</t>
  </si>
  <si>
    <t>47.819</t>
  </si>
  <si>
    <t>50.106</t>
  </si>
  <si>
    <t>46.390</t>
  </si>
  <si>
    <t>58.269</t>
  </si>
  <si>
    <t>12-13</t>
  </si>
  <si>
    <t>49.684</t>
  </si>
  <si>
    <t>47.049</t>
  </si>
  <si>
    <t>59.142</t>
  </si>
  <si>
    <t>14-15</t>
  </si>
  <si>
    <t>46.289</t>
  </si>
  <si>
    <t>46.575</t>
  </si>
  <si>
    <t>47.886</t>
  </si>
  <si>
    <t>48.845</t>
  </si>
  <si>
    <t>53.131</t>
  </si>
  <si>
    <t>56.603</t>
  </si>
  <si>
    <t>52.425</t>
  </si>
  <si>
    <t>52.623</t>
  </si>
  <si>
    <t>54.655</t>
  </si>
  <si>
    <t>57.866</t>
  </si>
  <si>
    <t>01:06.357</t>
  </si>
  <si>
    <t>К-1 дистанция 200 м мужчины  ( 0280011611Я - олимпийский вид программы )</t>
  </si>
  <si>
    <t>С-1 дистанция 200 м мужчины  ( 0280191611Я - неолимпийский вид программы )</t>
  </si>
  <si>
    <t>К-1 дистанция 200 м женщины  ( 0280011611Я - олимпийский вид программы )</t>
  </si>
  <si>
    <t>С-1 дистанция 200 м женщины  ( 0280191611Я - олимпийский вид программы )</t>
  </si>
  <si>
    <t>34.542</t>
  </si>
  <si>
    <t>36.980</t>
  </si>
  <si>
    <t>38.512</t>
  </si>
  <si>
    <t>39.950</t>
  </si>
  <si>
    <t>46.797</t>
  </si>
  <si>
    <t>47.946</t>
  </si>
  <si>
    <t>48.770</t>
  </si>
  <si>
    <t>50.312</t>
  </si>
  <si>
    <t>50.771</t>
  </si>
  <si>
    <t>51.390</t>
  </si>
  <si>
    <t>52.133</t>
  </si>
  <si>
    <t>46.893</t>
  </si>
  <si>
    <t>49.830</t>
  </si>
  <si>
    <t>51.273</t>
  </si>
  <si>
    <t>55.073</t>
  </si>
  <si>
    <t>К-2 дистанция 200 м мужчины  ( 0280081811Я - неолимпийский вид программы )</t>
  </si>
  <si>
    <t>С-2 дистанция 200 м мужчины  ( 0280251811Я - неолимпийский вид программы )</t>
  </si>
  <si>
    <t>К-2 дистанция 200 м женщины  ( 0280081811Я - неолимпийский вид программы )</t>
  </si>
  <si>
    <t>дискв.</t>
  </si>
  <si>
    <t>К-1 дистанция 5000 м мужчины  ( 0280051811С - неолимпийский вид программы )</t>
  </si>
  <si>
    <t>22:52.687</t>
  </si>
  <si>
    <t>22:53686</t>
  </si>
  <si>
    <t>22:54.078</t>
  </si>
  <si>
    <t>23:21.164</t>
  </si>
  <si>
    <t>23:21.570</t>
  </si>
  <si>
    <t>23:25.913</t>
  </si>
  <si>
    <t>23:42.218</t>
  </si>
  <si>
    <t>23:43.661</t>
  </si>
  <si>
    <t>24:22.176</t>
  </si>
  <si>
    <t>24:40.022</t>
  </si>
  <si>
    <t>С-1 дистанция 5000 м мужчины  ( 0280441811Г - неолимпийский вид программы )</t>
  </si>
  <si>
    <t>24:36.170</t>
  </si>
  <si>
    <t>25:02.254</t>
  </si>
  <si>
    <t>25:29.841</t>
  </si>
  <si>
    <t>26:20.401</t>
  </si>
  <si>
    <t>27:04.191</t>
  </si>
  <si>
    <t>С-1 дистанция 5000 м женщины  ( 0280441811Г - неолимпийский вид программы )</t>
  </si>
  <si>
    <t>28:04.289</t>
  </si>
  <si>
    <t>30:00.184</t>
  </si>
  <si>
    <t>30:28.373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</si>
</sst>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2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 Cyr"/>
      <charset val="204"/>
    </font>
    <font>
      <sz val="1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2"/>
      <color rgb="FF006100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name val="Arial Cyr"/>
      <family val="2"/>
      <charset val="204"/>
    </font>
    <font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4"/>
      <color rgb="FF333333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7" fillId="4" borderId="0" applyNumberFormat="0" applyBorder="0" applyAlignment="0" applyProtection="0"/>
    <xf numFmtId="164" fontId="28" fillId="0" borderId="0" applyBorder="0" applyProtection="0"/>
    <xf numFmtId="0" fontId="30" fillId="6" borderId="0" applyNumberFormat="0" applyBorder="0" applyAlignment="0" applyProtection="0"/>
    <xf numFmtId="0" fontId="31" fillId="5" borderId="0" applyNumberFormat="0" applyBorder="0" applyAlignment="0" applyProtection="0"/>
    <xf numFmtId="0" fontId="32" fillId="7" borderId="0" applyNumberFormat="0" applyBorder="0" applyAlignment="0" applyProtection="0"/>
    <xf numFmtId="0" fontId="35" fillId="0" borderId="0"/>
  </cellStyleXfs>
  <cellXfs count="157">
    <xf numFmtId="0" fontId="0" fillId="0" borderId="0" xfId="0"/>
    <xf numFmtId="0" fontId="7" fillId="0" borderId="0" xfId="1" applyFont="1" applyAlignment="1">
      <alignment horizontal="center" vertical="center"/>
    </xf>
    <xf numFmtId="0" fontId="5" fillId="0" borderId="0" xfId="2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20" fontId="12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49" fontId="5" fillId="0" borderId="0" xfId="2" applyNumberForma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49" fontId="11" fillId="0" borderId="2" xfId="1" applyNumberFormat="1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 wrapText="1"/>
    </xf>
    <xf numFmtId="20" fontId="16" fillId="0" borderId="0" xfId="1" applyNumberFormat="1" applyFont="1" applyAlignment="1">
      <alignment horizontal="left" vertical="center" wrapText="1"/>
    </xf>
    <xf numFmtId="49" fontId="5" fillId="0" borderId="0" xfId="2" applyNumberForma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vertical="center"/>
    </xf>
    <xf numFmtId="0" fontId="3" fillId="0" borderId="0" xfId="4" applyAlignment="1">
      <alignment vertical="center"/>
    </xf>
    <xf numFmtId="0" fontId="20" fillId="0" borderId="0" xfId="4" applyFont="1" applyAlignment="1">
      <alignment vertical="center"/>
    </xf>
    <xf numFmtId="0" fontId="18" fillId="0" borderId="0" xfId="4" applyFont="1" applyAlignment="1">
      <alignment horizontal="center" vertical="center"/>
    </xf>
    <xf numFmtId="0" fontId="3" fillId="0" borderId="0" xfId="4" applyAlignment="1">
      <alignment horizontal="center" vertical="center"/>
    </xf>
    <xf numFmtId="49" fontId="14" fillId="0" borderId="0" xfId="4" applyNumberFormat="1" applyFont="1" applyAlignment="1">
      <alignment horizontal="center" vertical="center" wrapText="1"/>
    </xf>
    <xf numFmtId="49" fontId="3" fillId="0" borderId="0" xfId="4" applyNumberForma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21" fillId="0" borderId="4" xfId="4" applyFont="1" applyBorder="1" applyAlignment="1">
      <alignment vertical="center"/>
    </xf>
    <xf numFmtId="0" fontId="20" fillId="0" borderId="4" xfId="4" applyFont="1" applyBorder="1" applyAlignment="1">
      <alignment vertical="center"/>
    </xf>
    <xf numFmtId="0" fontId="3" fillId="0" borderId="4" xfId="4" applyBorder="1" applyAlignment="1">
      <alignment horizontal="center" vertical="center"/>
    </xf>
    <xf numFmtId="0" fontId="18" fillId="0" borderId="4" xfId="4" applyFont="1" applyBorder="1" applyAlignment="1">
      <alignment horizontal="center" vertical="center"/>
    </xf>
    <xf numFmtId="0" fontId="3" fillId="0" borderId="4" xfId="4" applyBorder="1" applyAlignment="1">
      <alignment vertical="center"/>
    </xf>
    <xf numFmtId="49" fontId="19" fillId="0" borderId="0" xfId="4" applyNumberFormat="1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0" borderId="5" xfId="4" applyBorder="1" applyAlignment="1">
      <alignment vertical="center"/>
    </xf>
    <xf numFmtId="0" fontId="7" fillId="0" borderId="0" xfId="1" applyFont="1" applyAlignment="1">
      <alignment vertical="center"/>
    </xf>
    <xf numFmtId="49" fontId="3" fillId="0" borderId="0" xfId="4" applyNumberFormat="1" applyAlignment="1">
      <alignment horizontal="left" vertical="center"/>
    </xf>
    <xf numFmtId="0" fontId="3" fillId="2" borderId="0" xfId="4" applyFill="1" applyAlignment="1">
      <alignment vertical="center"/>
    </xf>
    <xf numFmtId="0" fontId="18" fillId="2" borderId="0" xfId="4" applyFont="1" applyFill="1" applyAlignment="1">
      <alignment horizontal="center" vertical="center"/>
    </xf>
    <xf numFmtId="0" fontId="22" fillId="2" borderId="0" xfId="4" applyFont="1" applyFill="1" applyAlignment="1">
      <alignment horizontal="center" vertical="center"/>
    </xf>
    <xf numFmtId="0" fontId="3" fillId="2" borderId="0" xfId="4" applyFill="1" applyAlignment="1">
      <alignment horizontal="center" vertical="center"/>
    </xf>
    <xf numFmtId="0" fontId="3" fillId="2" borderId="5" xfId="4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1" fillId="0" borderId="0" xfId="0" applyFont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20" fontId="11" fillId="0" borderId="0" xfId="1" applyNumberFormat="1" applyFont="1" applyAlignment="1">
      <alignment horizontal="left" vertical="center"/>
    </xf>
    <xf numFmtId="20" fontId="11" fillId="0" borderId="0" xfId="1" applyNumberFormat="1" applyFont="1" applyAlignment="1">
      <alignment horizontal="center" vertical="center"/>
    </xf>
    <xf numFmtId="20" fontId="10" fillId="0" borderId="0" xfId="1" applyNumberFormat="1" applyFont="1" applyAlignment="1">
      <alignment horizontal="left" vertical="center" wrapText="1"/>
    </xf>
    <xf numFmtId="1" fontId="26" fillId="0" borderId="0" xfId="1" applyNumberFormat="1" applyFont="1" applyAlignment="1">
      <alignment horizontal="center" vertical="center"/>
    </xf>
    <xf numFmtId="1" fontId="16" fillId="0" borderId="0" xfId="1" applyNumberFormat="1" applyFont="1" applyAlignment="1">
      <alignment horizontal="center" vertical="center"/>
    </xf>
    <xf numFmtId="20" fontId="16" fillId="0" borderId="0" xfId="1" applyNumberFormat="1" applyFont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5" applyFont="1" applyFill="1" applyBorder="1" applyAlignment="1">
      <alignment horizontal="left" vertical="center"/>
    </xf>
    <xf numFmtId="0" fontId="21" fillId="0" borderId="0" xfId="5" applyFont="1" applyFill="1" applyBorder="1" applyAlignment="1">
      <alignment horizontal="center" vertical="center"/>
    </xf>
    <xf numFmtId="49" fontId="21" fillId="0" borderId="0" xfId="5" applyNumberFormat="1" applyFont="1" applyFill="1" applyBorder="1" applyAlignment="1">
      <alignment horizontal="center" vertical="center"/>
    </xf>
    <xf numFmtId="164" fontId="29" fillId="0" borderId="0" xfId="6" applyFont="1" applyBorder="1" applyAlignment="1" applyProtection="1">
      <alignment vertical="center"/>
    </xf>
    <xf numFmtId="0" fontId="21" fillId="0" borderId="0" xfId="7" applyFont="1" applyFill="1" applyBorder="1" applyAlignment="1">
      <alignment horizontal="left" vertical="center"/>
    </xf>
    <xf numFmtId="0" fontId="21" fillId="0" borderId="0" xfId="7" applyFont="1" applyFill="1" applyBorder="1" applyAlignment="1">
      <alignment horizontal="center" vertical="center"/>
    </xf>
    <xf numFmtId="49" fontId="21" fillId="0" borderId="0" xfId="7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1" fillId="0" borderId="0" xfId="8" applyFont="1" applyFill="1" applyBorder="1" applyAlignment="1">
      <alignment horizontal="center" vertical="center"/>
    </xf>
    <xf numFmtId="0" fontId="21" fillId="0" borderId="0" xfId="8" applyFont="1" applyFill="1" applyBorder="1" applyAlignment="1">
      <alignment horizontal="left" vertical="center"/>
    </xf>
    <xf numFmtId="49" fontId="21" fillId="0" borderId="0" xfId="8" applyNumberFormat="1" applyFont="1" applyFill="1" applyBorder="1" applyAlignment="1">
      <alignment horizontal="center" vertical="center"/>
    </xf>
    <xf numFmtId="0" fontId="21" fillId="0" borderId="0" xfId="9" applyFont="1" applyFill="1" applyBorder="1" applyAlignment="1">
      <alignment horizontal="center" vertical="center"/>
    </xf>
    <xf numFmtId="0" fontId="21" fillId="0" borderId="0" xfId="9" applyFont="1" applyFill="1" applyBorder="1" applyAlignment="1">
      <alignment horizontal="left" vertical="center"/>
    </xf>
    <xf numFmtId="49" fontId="21" fillId="0" borderId="0" xfId="9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64" fontId="23" fillId="0" borderId="0" xfId="6" applyFont="1" applyBorder="1" applyAlignment="1" applyProtection="1">
      <alignment vertical="center"/>
    </xf>
    <xf numFmtId="0" fontId="24" fillId="0" borderId="0" xfId="0" applyFont="1"/>
    <xf numFmtId="49" fontId="24" fillId="0" borderId="0" xfId="0" applyNumberFormat="1" applyFont="1" applyAlignment="1">
      <alignment horizontal="center" vertical="center"/>
    </xf>
    <xf numFmtId="164" fontId="33" fillId="0" borderId="0" xfId="6" applyFont="1" applyBorder="1" applyAlignment="1" applyProtection="1">
      <alignment vertical="center"/>
    </xf>
    <xf numFmtId="0" fontId="21" fillId="0" borderId="0" xfId="1" applyFont="1" applyAlignment="1">
      <alignment horizontal="left" vertical="center" wrapText="1"/>
    </xf>
    <xf numFmtId="1" fontId="23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1" applyFont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 wrapText="1"/>
    </xf>
    <xf numFmtId="0" fontId="23" fillId="0" borderId="0" xfId="1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34" fillId="0" borderId="0" xfId="0" applyFont="1"/>
    <xf numFmtId="0" fontId="21" fillId="3" borderId="0" xfId="0" applyFont="1" applyFill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1" fillId="3" borderId="0" xfId="0" applyFont="1" applyFill="1"/>
    <xf numFmtId="164" fontId="29" fillId="0" borderId="0" xfId="6" applyFont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23" fillId="0" borderId="0" xfId="10" applyFont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3" fillId="0" borderId="0" xfId="1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14" fontId="23" fillId="0" borderId="0" xfId="10" applyNumberFormat="1" applyFont="1" applyAlignment="1">
      <alignment horizontal="center" vertical="center"/>
    </xf>
    <xf numFmtId="0" fontId="23" fillId="0" borderId="0" xfId="10" applyFont="1" applyAlignment="1">
      <alignment vertical="center" wrapText="1"/>
    </xf>
    <xf numFmtId="49" fontId="23" fillId="0" borderId="0" xfId="10" applyNumberFormat="1" applyFont="1" applyAlignment="1">
      <alignment horizontal="center" vertical="center"/>
    </xf>
    <xf numFmtId="0" fontId="36" fillId="8" borderId="0" xfId="0" applyFont="1" applyFill="1" applyAlignment="1">
      <alignment horizontal="left" vertical="center"/>
    </xf>
    <xf numFmtId="49" fontId="34" fillId="0" borderId="0" xfId="1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left" vertical="center"/>
    </xf>
    <xf numFmtId="164" fontId="29" fillId="0" borderId="0" xfId="6" applyFont="1" applyBorder="1" applyAlignment="1" applyProtection="1">
      <alignment horizontal="center" vertical="center"/>
    </xf>
    <xf numFmtId="49" fontId="29" fillId="0" borderId="0" xfId="6" applyNumberFormat="1" applyFont="1" applyBorder="1" applyAlignment="1" applyProtection="1">
      <alignment horizontal="center" vertical="center"/>
    </xf>
    <xf numFmtId="164" fontId="29" fillId="0" borderId="0" xfId="6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left" vertical="center"/>
    </xf>
    <xf numFmtId="164" fontId="37" fillId="2" borderId="0" xfId="6" applyFont="1" applyFill="1" applyBorder="1" applyAlignment="1" applyProtection="1">
      <alignment horizontal="left" vertical="center"/>
    </xf>
    <xf numFmtId="0" fontId="23" fillId="3" borderId="0" xfId="1" applyFont="1" applyFill="1" applyAlignment="1">
      <alignment horizontal="center" vertical="center"/>
    </xf>
    <xf numFmtId="0" fontId="23" fillId="3" borderId="0" xfId="1" applyFont="1" applyFill="1" applyAlignment="1">
      <alignment horizontal="left" vertical="center" wrapText="1"/>
    </xf>
    <xf numFmtId="164" fontId="29" fillId="2" borderId="0" xfId="6" applyFont="1" applyFill="1" applyBorder="1" applyAlignment="1" applyProtection="1">
      <alignment horizontal="center" vertical="center" wrapText="1"/>
    </xf>
    <xf numFmtId="164" fontId="29" fillId="3" borderId="0" xfId="6" applyFont="1" applyFill="1" applyBorder="1" applyAlignment="1" applyProtection="1">
      <alignment horizontal="center" vertical="center"/>
    </xf>
    <xf numFmtId="164" fontId="29" fillId="3" borderId="0" xfId="6" applyFont="1" applyFill="1" applyBorder="1" applyAlignment="1" applyProtection="1">
      <alignment horizontal="left" vertical="center"/>
    </xf>
    <xf numFmtId="0" fontId="23" fillId="3" borderId="0" xfId="1" applyFont="1" applyFill="1" applyAlignment="1">
      <alignment horizontal="left" vertical="center"/>
    </xf>
    <xf numFmtId="0" fontId="23" fillId="0" borderId="0" xfId="1" applyFont="1" applyAlignment="1">
      <alignment horizontal="center" vertical="center" wrapText="1"/>
    </xf>
    <xf numFmtId="164" fontId="29" fillId="0" borderId="0" xfId="6" applyFont="1" applyBorder="1" applyAlignment="1" applyProtection="1">
      <alignment horizontal="left" vertical="center" wrapText="1"/>
    </xf>
    <xf numFmtId="49" fontId="29" fillId="0" borderId="0" xfId="6" applyNumberFormat="1" applyFont="1" applyBorder="1" applyAlignment="1" applyProtection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164" fontId="23" fillId="0" borderId="0" xfId="6" applyFont="1" applyBorder="1" applyAlignment="1" applyProtection="1">
      <alignment horizontal="center" vertical="center" wrapText="1"/>
    </xf>
    <xf numFmtId="164" fontId="23" fillId="0" borderId="0" xfId="6" applyFont="1" applyBorder="1" applyAlignment="1" applyProtection="1">
      <alignment horizontal="center" vertical="center"/>
    </xf>
    <xf numFmtId="0" fontId="23" fillId="3" borderId="0" xfId="0" applyFont="1" applyFill="1" applyAlignment="1">
      <alignment horizontal="left" vertical="center" wrapText="1"/>
    </xf>
    <xf numFmtId="164" fontId="23" fillId="3" borderId="0" xfId="6" applyFont="1" applyFill="1" applyBorder="1" applyAlignment="1" applyProtection="1">
      <alignment horizontal="center" vertical="center"/>
    </xf>
    <xf numFmtId="164" fontId="23" fillId="3" borderId="0" xfId="6" applyFont="1" applyFill="1" applyBorder="1" applyAlignment="1" applyProtection="1">
      <alignment horizontal="left" vertical="center"/>
    </xf>
    <xf numFmtId="164" fontId="23" fillId="0" borderId="0" xfId="6" applyFont="1" applyBorder="1" applyAlignment="1" applyProtection="1">
      <alignment horizontal="left" vertical="center"/>
    </xf>
    <xf numFmtId="49" fontId="23" fillId="0" borderId="0" xfId="6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 wrapText="1"/>
    </xf>
    <xf numFmtId="164" fontId="25" fillId="0" borderId="0" xfId="6" applyFont="1" applyBorder="1" applyAlignment="1" applyProtection="1">
      <alignment horizontal="center" vertical="center"/>
    </xf>
    <xf numFmtId="164" fontId="33" fillId="0" borderId="0" xfId="6" applyFont="1" applyBorder="1" applyAlignment="1" applyProtection="1">
      <alignment horizontal="center" vertical="center"/>
    </xf>
    <xf numFmtId="0" fontId="38" fillId="0" borderId="0" xfId="0" applyFont="1"/>
    <xf numFmtId="0" fontId="24" fillId="0" borderId="0" xfId="0" applyFont="1" applyAlignment="1">
      <alignment vertical="center"/>
    </xf>
    <xf numFmtId="164" fontId="29" fillId="0" borderId="0" xfId="6" applyFont="1" applyBorder="1" applyProtection="1"/>
    <xf numFmtId="1" fontId="41" fillId="0" borderId="0" xfId="1" applyNumberFormat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49" fontId="1" fillId="0" borderId="0" xfId="2" applyNumberFormat="1" applyFont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/>
    </xf>
    <xf numFmtId="20" fontId="16" fillId="0" borderId="0" xfId="1" applyNumberFormat="1" applyFont="1" applyAlignment="1">
      <alignment horizontal="left" vertical="center"/>
    </xf>
    <xf numFmtId="1" fontId="41" fillId="0" borderId="0" xfId="1" applyNumberFormat="1" applyFont="1" applyFill="1" applyAlignment="1">
      <alignment horizontal="center" vertical="center"/>
    </xf>
    <xf numFmtId="0" fontId="1" fillId="0" borderId="0" xfId="2" applyFont="1" applyAlignment="1">
      <alignment horizontal="left" vertical="center"/>
    </xf>
    <xf numFmtId="49" fontId="12" fillId="10" borderId="6" xfId="1" applyNumberFormat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textRotation="90" wrapText="1"/>
    </xf>
    <xf numFmtId="0" fontId="16" fillId="0" borderId="1" xfId="1" applyFont="1" applyBorder="1" applyAlignment="1">
      <alignment horizontal="center" vertical="center" textRotation="90" wrapText="1"/>
    </xf>
    <xf numFmtId="49" fontId="12" fillId="0" borderId="0" xfId="1" applyNumberFormat="1" applyFont="1" applyFill="1" applyAlignment="1">
      <alignment horizontal="center" vertical="center"/>
    </xf>
  </cellXfs>
  <cellStyles count="11">
    <cellStyle name="Excel Built-in Normal" xfId="6"/>
    <cellStyle name="Акцент5 2" xfId="9"/>
    <cellStyle name="Нейтральный 2" xfId="7"/>
    <cellStyle name="Обычный" xfId="0" builtinId="0"/>
    <cellStyle name="Обычный 2" xfId="1"/>
    <cellStyle name="Обычный 2 2" xfId="10"/>
    <cellStyle name="Обычный 3" xfId="4"/>
    <cellStyle name="Обычный 4" xfId="2"/>
    <cellStyle name="Обычный 4 2" xfId="3"/>
    <cellStyle name="Плохой 2" xfId="8"/>
    <cellStyle name="Хороший 2" xfId="5"/>
  </cellStyles>
  <dxfs count="63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_&#1088;&#1077;&#1079;%20&#1063;&#10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HU0HEJ4I\&#1090;&#1077;&#1093;_&#1088;&#1077;&#1079;%20&#1063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мера"/>
      <sheetName val="заготовка"/>
      <sheetName val="основа"/>
      <sheetName val="финишка"/>
      <sheetName val="1_2"/>
      <sheetName val="Лист1"/>
      <sheetName val="dipl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 t="str">
            <v>ГБУ "ЦОП" Москомспорта</v>
          </cell>
        </row>
        <row r="2">
          <cell r="A2">
            <v>1</v>
          </cell>
          <cell r="B2" t="str">
            <v>Постригай</v>
          </cell>
          <cell r="C2" t="str">
            <v>Юрий</v>
          </cell>
          <cell r="D2" t="str">
            <v>Викторович</v>
          </cell>
          <cell r="E2" t="str">
            <v>м</v>
          </cell>
          <cell r="F2" t="str">
            <v>байдарка</v>
          </cell>
          <cell r="G2">
            <v>31</v>
          </cell>
          <cell r="H2" t="str">
            <v>08</v>
          </cell>
          <cell r="I2">
            <v>1988</v>
          </cell>
          <cell r="J2" t="str">
            <v>ЗМС</v>
          </cell>
          <cell r="K2" t="str">
            <v>ГБУ "ЦОП" Москомспорта</v>
          </cell>
          <cell r="L2" t="str">
            <v>Самохотский А.С. Калашников М.П.</v>
          </cell>
        </row>
        <row r="3">
          <cell r="A3">
            <v>2</v>
          </cell>
          <cell r="B3" t="str">
            <v>Лучкин</v>
          </cell>
          <cell r="C3" t="str">
            <v xml:space="preserve">Кирилл </v>
          </cell>
          <cell r="D3" t="str">
            <v>Сергеевич</v>
          </cell>
          <cell r="E3" t="str">
            <v>м</v>
          </cell>
          <cell r="F3" t="str">
            <v>байдарка</v>
          </cell>
          <cell r="G3">
            <v>20</v>
          </cell>
          <cell r="H3" t="str">
            <v>02</v>
          </cell>
          <cell r="I3">
            <v>1988</v>
          </cell>
          <cell r="J3" t="str">
            <v>МСМК</v>
          </cell>
          <cell r="K3" t="str">
            <v>ГБУ "ЦОП" Москомспорта</v>
          </cell>
          <cell r="L3" t="str">
            <v>Николаев П.С.</v>
          </cell>
        </row>
        <row r="4">
          <cell r="A4">
            <v>3</v>
          </cell>
          <cell r="B4" t="str">
            <v>Черниговская</v>
          </cell>
          <cell r="C4" t="str">
            <v>Светлана</v>
          </cell>
          <cell r="D4" t="str">
            <v>Геннадьевна</v>
          </cell>
          <cell r="E4" t="str">
            <v>ж</v>
          </cell>
          <cell r="F4" t="str">
            <v>байдарка</v>
          </cell>
          <cell r="G4" t="str">
            <v>14</v>
          </cell>
          <cell r="H4" t="str">
            <v>01</v>
          </cell>
          <cell r="I4">
            <v>1994</v>
          </cell>
          <cell r="J4" t="str">
            <v>МСМК</v>
          </cell>
          <cell r="K4" t="str">
            <v>ГБУ "ЦОП" Москомспорта</v>
          </cell>
          <cell r="L4" t="str">
            <v>Самохотский А.С. Панкратов О.А. Панкратов Д.А. Колесников В.С.</v>
          </cell>
        </row>
        <row r="5">
          <cell r="A5">
            <v>4</v>
          </cell>
          <cell r="B5" t="str">
            <v xml:space="preserve">Калашников </v>
          </cell>
          <cell r="C5" t="str">
            <v>Игорь</v>
          </cell>
          <cell r="D5" t="str">
            <v>Михайлович</v>
          </cell>
          <cell r="E5" t="str">
            <v>м</v>
          </cell>
          <cell r="F5" t="str">
            <v>байдарка</v>
          </cell>
          <cell r="G5" t="str">
            <v>22</v>
          </cell>
          <cell r="H5" t="str">
            <v>01</v>
          </cell>
          <cell r="I5">
            <v>1993</v>
          </cell>
          <cell r="J5" t="str">
            <v>МСМК</v>
          </cell>
          <cell r="K5" t="str">
            <v>ГБУ "ЦОП" Москомспорта</v>
          </cell>
          <cell r="L5" t="str">
            <v>Самохотский А.С. Лобанова М.О.</v>
          </cell>
        </row>
        <row r="6">
          <cell r="A6">
            <v>5</v>
          </cell>
          <cell r="B6" t="str">
            <v xml:space="preserve">Епишин </v>
          </cell>
          <cell r="C6" t="str">
            <v>Иван</v>
          </cell>
          <cell r="D6" t="str">
            <v>Евгеньевич</v>
          </cell>
          <cell r="E6" t="str">
            <v>м</v>
          </cell>
          <cell r="F6" t="str">
            <v>байдарка</v>
          </cell>
          <cell r="G6" t="str">
            <v>19</v>
          </cell>
          <cell r="H6" t="str">
            <v>01</v>
          </cell>
          <cell r="I6">
            <v>1994</v>
          </cell>
          <cell r="J6" t="str">
            <v xml:space="preserve">МС </v>
          </cell>
          <cell r="K6" t="str">
            <v>ГБУ "ЦОП" Москомспорта</v>
          </cell>
          <cell r="L6" t="str">
            <v>Николаев П.С.</v>
          </cell>
        </row>
        <row r="7">
          <cell r="A7">
            <v>6</v>
          </cell>
          <cell r="B7" t="str">
            <v>Галиев</v>
          </cell>
          <cell r="C7" t="str">
            <v>Альберт</v>
          </cell>
          <cell r="D7" t="str">
            <v>Булатович</v>
          </cell>
          <cell r="E7" t="str">
            <v>м</v>
          </cell>
          <cell r="F7" t="str">
            <v>каноэ</v>
          </cell>
          <cell r="G7" t="str">
            <v>04</v>
          </cell>
          <cell r="H7" t="str">
            <v>01</v>
          </cell>
          <cell r="I7">
            <v>1999</v>
          </cell>
          <cell r="J7" t="str">
            <v>МС</v>
          </cell>
          <cell r="K7" t="str">
            <v>ГБУ "ЦОП" Москомспорта</v>
          </cell>
          <cell r="L7" t="str">
            <v>Усмаев А.И.</v>
          </cell>
        </row>
        <row r="8">
          <cell r="A8">
            <v>7</v>
          </cell>
          <cell r="B8" t="str">
            <v>Погребан</v>
          </cell>
          <cell r="C8" t="str">
            <v>Василий</v>
          </cell>
          <cell r="D8" t="str">
            <v>Владимирович</v>
          </cell>
          <cell r="E8" t="str">
            <v>м</v>
          </cell>
          <cell r="F8" t="str">
            <v>байдарка</v>
          </cell>
          <cell r="G8">
            <v>26</v>
          </cell>
          <cell r="H8" t="str">
            <v>06</v>
          </cell>
          <cell r="I8">
            <v>1989</v>
          </cell>
          <cell r="J8" t="str">
            <v>ЗМС</v>
          </cell>
          <cell r="K8" t="str">
            <v>ГБУ "ЦОП" Москомспорта</v>
          </cell>
          <cell r="L8" t="str">
            <v>Самохотский А.С. Тизул Ю.В.</v>
          </cell>
        </row>
        <row r="9">
          <cell r="A9">
            <v>13</v>
          </cell>
          <cell r="B9" t="str">
            <v xml:space="preserve">Николаев </v>
          </cell>
          <cell r="C9" t="str">
            <v>Павел</v>
          </cell>
          <cell r="D9" t="str">
            <v>Сергеевич</v>
          </cell>
          <cell r="E9" t="str">
            <v>м</v>
          </cell>
          <cell r="F9" t="str">
            <v>байдарка</v>
          </cell>
          <cell r="G9">
            <v>14</v>
          </cell>
          <cell r="H9">
            <v>11</v>
          </cell>
          <cell r="I9">
            <v>1984</v>
          </cell>
          <cell r="J9" t="str">
            <v>МСМК</v>
          </cell>
          <cell r="K9" t="str">
            <v>ГБУ "ЦОП" Москомспорта</v>
          </cell>
          <cell r="L9" t="str">
            <v>Самохотский А.С. Корнеев В.Н.</v>
          </cell>
        </row>
        <row r="10">
          <cell r="A10">
            <v>20</v>
          </cell>
          <cell r="B10" t="str">
            <v>Панькин</v>
          </cell>
          <cell r="C10" t="str">
            <v>Леонид</v>
          </cell>
          <cell r="D10" t="str">
            <v>Юрьевич</v>
          </cell>
          <cell r="E10" t="str">
            <v>м</v>
          </cell>
          <cell r="F10" t="str">
            <v>каноэ</v>
          </cell>
          <cell r="G10" t="str">
            <v>08</v>
          </cell>
          <cell r="H10" t="str">
            <v>01</v>
          </cell>
          <cell r="I10">
            <v>1997</v>
          </cell>
          <cell r="J10" t="str">
            <v>МС</v>
          </cell>
          <cell r="K10" t="str">
            <v>ГБУ "ЦОП" Москомспорта</v>
          </cell>
          <cell r="L10" t="str">
            <v>Николаев П.С.</v>
          </cell>
        </row>
        <row r="11">
          <cell r="A11">
            <v>4012</v>
          </cell>
          <cell r="B11" t="str">
            <v>Безденежных</v>
          </cell>
          <cell r="C11" t="str">
            <v>Ксения</v>
          </cell>
          <cell r="D11" t="str">
            <v>Николаевна</v>
          </cell>
          <cell r="E11" t="str">
            <v>ж</v>
          </cell>
          <cell r="F11" t="str">
            <v>байдарка</v>
          </cell>
          <cell r="G11" t="str">
            <v>05</v>
          </cell>
          <cell r="H11" t="str">
            <v>06</v>
          </cell>
          <cell r="I11">
            <v>1996</v>
          </cell>
          <cell r="J11" t="str">
            <v>МС</v>
          </cell>
          <cell r="K11" t="str">
            <v>ГБУ "ЦОП" Москомспорта</v>
          </cell>
          <cell r="L11" t="str">
            <v>Николаев П.С.</v>
          </cell>
        </row>
        <row r="14">
          <cell r="B14" t="str">
            <v>ГБУ "СШОР Хлебниково" Москомспорта</v>
          </cell>
        </row>
        <row r="15">
          <cell r="A15">
            <v>1000</v>
          </cell>
          <cell r="B15" t="str">
            <v>Зайцев</v>
          </cell>
          <cell r="C15" t="str">
            <v>Егор</v>
          </cell>
          <cell r="D15" t="str">
            <v>Валерьевич</v>
          </cell>
          <cell r="E15" t="str">
            <v>м</v>
          </cell>
          <cell r="F15" t="str">
            <v>байдарка</v>
          </cell>
          <cell r="G15" t="str">
            <v>23</v>
          </cell>
          <cell r="H15" t="str">
            <v>06</v>
          </cell>
          <cell r="I15">
            <v>2005</v>
          </cell>
          <cell r="J15" t="str">
            <v>III</v>
          </cell>
          <cell r="K15" t="str">
            <v>ГБУ "СШОР Хлебниково" Москомспорта</v>
          </cell>
          <cell r="L15" t="str">
            <v>Александров А.О.</v>
          </cell>
        </row>
        <row r="16">
          <cell r="A16">
            <v>1001</v>
          </cell>
          <cell r="B16" t="str">
            <v>Шукшин</v>
          </cell>
          <cell r="C16" t="str">
            <v>Роман</v>
          </cell>
          <cell r="E16" t="str">
            <v>м</v>
          </cell>
          <cell r="F16" t="str">
            <v>Каноэ</v>
          </cell>
          <cell r="I16">
            <v>1977</v>
          </cell>
          <cell r="J16" t="str">
            <v>МС</v>
          </cell>
          <cell r="K16" t="str">
            <v>ГБУ "СШОР Хлебниково" Москомспорта</v>
          </cell>
          <cell r="L16" t="str">
            <v>Клинов В.П.</v>
          </cell>
        </row>
        <row r="17">
          <cell r="A17" t="str">
            <v>1002.</v>
          </cell>
          <cell r="B17" t="str">
            <v>МГФСО</v>
          </cell>
        </row>
        <row r="18">
          <cell r="A18">
            <v>1003</v>
          </cell>
          <cell r="B18" t="str">
            <v xml:space="preserve">Антонова </v>
          </cell>
          <cell r="C18" t="str">
            <v>Валерия</v>
          </cell>
          <cell r="D18" t="str">
            <v>Викторовна</v>
          </cell>
          <cell r="E18" t="str">
            <v>ж</v>
          </cell>
          <cell r="F18" t="str">
            <v>байдарка</v>
          </cell>
          <cell r="G18" t="str">
            <v>03</v>
          </cell>
          <cell r="H18" t="str">
            <v>03</v>
          </cell>
          <cell r="I18">
            <v>2009</v>
          </cell>
          <cell r="J18" t="str">
            <v>б/р</v>
          </cell>
          <cell r="K18" t="str">
            <v>ГБУ "СШОР Хлебниково" Москомспорта</v>
          </cell>
          <cell r="L18" t="str">
            <v>Иванов С.Ю.</v>
          </cell>
        </row>
        <row r="19">
          <cell r="A19">
            <v>1004</v>
          </cell>
          <cell r="B19" t="str">
            <v xml:space="preserve">Лоевский </v>
          </cell>
          <cell r="C19" t="str">
            <v>Михаил</v>
          </cell>
          <cell r="D19" t="str">
            <v>Григорьевич</v>
          </cell>
          <cell r="E19" t="str">
            <v>м</v>
          </cell>
          <cell r="F19" t="str">
            <v>байдарка</v>
          </cell>
          <cell r="G19" t="str">
            <v>17</v>
          </cell>
          <cell r="H19" t="str">
            <v>04</v>
          </cell>
          <cell r="I19">
            <v>2009</v>
          </cell>
          <cell r="J19" t="str">
            <v>б/р</v>
          </cell>
          <cell r="K19" t="str">
            <v>ГБУ "СШОР Хлебниково" Москомспорта</v>
          </cell>
          <cell r="L19" t="str">
            <v>Иванова Ю.В.</v>
          </cell>
        </row>
        <row r="20">
          <cell r="A20">
            <v>1005</v>
          </cell>
          <cell r="B20" t="str">
            <v>Игнатушкин</v>
          </cell>
          <cell r="C20" t="str">
            <v xml:space="preserve">Данила </v>
          </cell>
          <cell r="D20" t="str">
            <v>Михайлович</v>
          </cell>
          <cell r="E20" t="str">
            <v>м</v>
          </cell>
          <cell r="F20" t="str">
            <v>байдарка</v>
          </cell>
          <cell r="G20" t="str">
            <v>18</v>
          </cell>
          <cell r="H20" t="str">
            <v>04</v>
          </cell>
          <cell r="I20">
            <v>2008</v>
          </cell>
          <cell r="J20" t="str">
            <v>б/р</v>
          </cell>
          <cell r="K20" t="str">
            <v>ГБУ "СШОР Хлебниково" Москомспорта</v>
          </cell>
          <cell r="L20" t="str">
            <v>Пусева Л.Ю.</v>
          </cell>
        </row>
        <row r="21">
          <cell r="A21">
            <v>1007</v>
          </cell>
          <cell r="B21" t="str">
            <v>Алексеев</v>
          </cell>
          <cell r="C21" t="str">
            <v>Вячеслав</v>
          </cell>
          <cell r="D21" t="str">
            <v>Сергеевич</v>
          </cell>
          <cell r="E21" t="str">
            <v>м</v>
          </cell>
          <cell r="F21" t="str">
            <v>байдарка</v>
          </cell>
          <cell r="G21">
            <v>15</v>
          </cell>
          <cell r="H21">
            <v>11</v>
          </cell>
          <cell r="I21">
            <v>2005</v>
          </cell>
          <cell r="J21" t="str">
            <v>I</v>
          </cell>
          <cell r="K21" t="str">
            <v>ГБУ "СШОР Хлебниково" Москомспорта</v>
          </cell>
          <cell r="L21" t="str">
            <v>Иванов С.Ю.</v>
          </cell>
        </row>
        <row r="22">
          <cell r="A22">
            <v>1008</v>
          </cell>
          <cell r="B22" t="str">
            <v>Томилко</v>
          </cell>
          <cell r="C22" t="str">
            <v>Олег</v>
          </cell>
          <cell r="D22" t="str">
            <v>Витальевич</v>
          </cell>
          <cell r="E22" t="str">
            <v>м</v>
          </cell>
          <cell r="F22" t="str">
            <v>байдарка</v>
          </cell>
          <cell r="G22" t="str">
            <v>04</v>
          </cell>
          <cell r="H22" t="str">
            <v>03</v>
          </cell>
          <cell r="I22">
            <v>2008</v>
          </cell>
          <cell r="J22" t="str">
            <v>б/р</v>
          </cell>
          <cell r="K22" t="str">
            <v>ГБУ "СШОР Хлебниково" Москомспорта</v>
          </cell>
          <cell r="L22" t="str">
            <v>Иванова С.Ю.</v>
          </cell>
        </row>
        <row r="23">
          <cell r="A23">
            <v>1009</v>
          </cell>
          <cell r="B23" t="str">
            <v>Камардин</v>
          </cell>
          <cell r="C23" t="str">
            <v>Егор</v>
          </cell>
          <cell r="D23" t="str">
            <v>Алексеевич</v>
          </cell>
          <cell r="E23" t="str">
            <v>м</v>
          </cell>
          <cell r="F23" t="str">
            <v>байдарка</v>
          </cell>
          <cell r="G23" t="str">
            <v>24</v>
          </cell>
          <cell r="H23" t="str">
            <v>06</v>
          </cell>
          <cell r="I23">
            <v>2009</v>
          </cell>
          <cell r="J23" t="str">
            <v>б/р</v>
          </cell>
          <cell r="K23" t="str">
            <v>ГБУ "СШОР Хлебниково" Москомспорта</v>
          </cell>
          <cell r="L23" t="str">
            <v>Иванова Ю.В., Иванов С.Ю.</v>
          </cell>
        </row>
        <row r="24">
          <cell r="A24">
            <v>1010</v>
          </cell>
          <cell r="B24" t="str">
            <v>Мазин</v>
          </cell>
          <cell r="C24" t="str">
            <v>Иван</v>
          </cell>
          <cell r="D24" t="str">
            <v>Кириллович</v>
          </cell>
          <cell r="E24" t="str">
            <v>м</v>
          </cell>
          <cell r="F24" t="str">
            <v>байдарка</v>
          </cell>
          <cell r="G24" t="str">
            <v>31</v>
          </cell>
          <cell r="H24" t="str">
            <v>01</v>
          </cell>
          <cell r="I24">
            <v>2008</v>
          </cell>
          <cell r="J24" t="str">
            <v>1 юн.</v>
          </cell>
          <cell r="K24" t="str">
            <v>ГБУ "СШОР Хлебниково" Москомспорта</v>
          </cell>
          <cell r="L24" t="str">
            <v>Тачилина А.С., Иванова Ю.В.</v>
          </cell>
        </row>
        <row r="25">
          <cell r="A25">
            <v>1011</v>
          </cell>
          <cell r="B25" t="str">
            <v>Камардина</v>
          </cell>
          <cell r="C25" t="str">
            <v>Дарья</v>
          </cell>
          <cell r="D25" t="str">
            <v>Алексеевна</v>
          </cell>
          <cell r="E25" t="str">
            <v>ж</v>
          </cell>
          <cell r="F25" t="str">
            <v>байдарка</v>
          </cell>
          <cell r="G25" t="str">
            <v>24</v>
          </cell>
          <cell r="H25" t="str">
            <v>06</v>
          </cell>
          <cell r="I25">
            <v>2009</v>
          </cell>
          <cell r="J25" t="str">
            <v>б/р</v>
          </cell>
          <cell r="K25" t="str">
            <v>ГБУ "СШОР Хлебниково" Москомспорта</v>
          </cell>
          <cell r="L25" t="str">
            <v>Иванова Ю.В., Иванов С.Ю.</v>
          </cell>
        </row>
        <row r="26">
          <cell r="A26">
            <v>1012</v>
          </cell>
          <cell r="B26" t="str">
            <v>Костиков</v>
          </cell>
          <cell r="C26" t="str">
            <v>Константин</v>
          </cell>
          <cell r="D26" t="str">
            <v>Сергеевич</v>
          </cell>
          <cell r="E26" t="str">
            <v>м</v>
          </cell>
          <cell r="F26" t="str">
            <v>байдарка</v>
          </cell>
          <cell r="G26" t="str">
            <v>05</v>
          </cell>
          <cell r="H26" t="str">
            <v>07</v>
          </cell>
          <cell r="I26">
            <v>2006</v>
          </cell>
          <cell r="J26" t="str">
            <v>б/р</v>
          </cell>
          <cell r="K26" t="str">
            <v>ГБУ "СШОР Хлебниково" Москомспорта</v>
          </cell>
          <cell r="L26" t="str">
            <v>Александров А.О., Никифоренко В.С.</v>
          </cell>
        </row>
        <row r="27">
          <cell r="A27">
            <v>1013</v>
          </cell>
          <cell r="B27" t="str">
            <v>Блинова</v>
          </cell>
          <cell r="C27" t="str">
            <v>Ксения</v>
          </cell>
          <cell r="D27" t="str">
            <v>Евгеньевна</v>
          </cell>
          <cell r="E27" t="str">
            <v>ж</v>
          </cell>
          <cell r="F27" t="str">
            <v>байдарка</v>
          </cell>
          <cell r="G27">
            <v>26</v>
          </cell>
          <cell r="H27" t="str">
            <v>07</v>
          </cell>
          <cell r="I27">
            <v>2004</v>
          </cell>
          <cell r="J27" t="str">
            <v>КМС</v>
          </cell>
          <cell r="K27" t="str">
            <v>ГБУ "СШОР Хлебниково" Москомспорта</v>
          </cell>
          <cell r="L27" t="str">
            <v>Иванов С.Ю., Иванова Ю.В.</v>
          </cell>
        </row>
        <row r="28">
          <cell r="A28">
            <v>1014</v>
          </cell>
          <cell r="B28" t="str">
            <v>Богомолов</v>
          </cell>
          <cell r="C28" t="str">
            <v>Данил</v>
          </cell>
          <cell r="D28" t="str">
            <v>Дмитриевич</v>
          </cell>
          <cell r="E28" t="str">
            <v>м</v>
          </cell>
          <cell r="F28" t="str">
            <v>Каноэ</v>
          </cell>
          <cell r="G28">
            <v>27</v>
          </cell>
          <cell r="H28">
            <v>12</v>
          </cell>
          <cell r="I28">
            <v>2002</v>
          </cell>
          <cell r="J28" t="str">
            <v>КМС</v>
          </cell>
          <cell r="K28" t="str">
            <v>ГБУ "СШОР Хлебниково" Москомспорта</v>
          </cell>
          <cell r="L28" t="str">
            <v>Александров А.О.</v>
          </cell>
        </row>
        <row r="29">
          <cell r="A29">
            <v>1015</v>
          </cell>
          <cell r="B29" t="str">
            <v>Болдырев</v>
          </cell>
          <cell r="C29" t="str">
            <v>Данила</v>
          </cell>
          <cell r="D29" t="str">
            <v>Александрович</v>
          </cell>
          <cell r="E29" t="str">
            <v>м</v>
          </cell>
          <cell r="F29" t="str">
            <v>байдарка</v>
          </cell>
          <cell r="G29">
            <v>27</v>
          </cell>
          <cell r="H29" t="str">
            <v>03</v>
          </cell>
          <cell r="I29">
            <v>2005</v>
          </cell>
          <cell r="J29" t="str">
            <v>III</v>
          </cell>
          <cell r="K29" t="str">
            <v>ГБУ "СШОР Хлебниково" Москомспорта</v>
          </cell>
          <cell r="L29" t="str">
            <v>Иванов С.Ю.</v>
          </cell>
        </row>
        <row r="30">
          <cell r="A30">
            <v>1016</v>
          </cell>
          <cell r="B30" t="str">
            <v>Коннов</v>
          </cell>
          <cell r="C30" t="str">
            <v>Герман</v>
          </cell>
          <cell r="D30" t="str">
            <v>Филиппович</v>
          </cell>
          <cell r="E30" t="str">
            <v>м</v>
          </cell>
          <cell r="F30" t="str">
            <v>байдарка</v>
          </cell>
          <cell r="G30" t="str">
            <v>21</v>
          </cell>
          <cell r="H30" t="str">
            <v>02</v>
          </cell>
          <cell r="I30">
            <v>2008</v>
          </cell>
          <cell r="J30" t="str">
            <v>2 юн.</v>
          </cell>
          <cell r="K30" t="str">
            <v>ГБУ "СШОР Хлебниково" Москомспорта</v>
          </cell>
          <cell r="L30" t="str">
            <v>Тачилина А.С.</v>
          </cell>
        </row>
        <row r="31">
          <cell r="A31">
            <v>1017</v>
          </cell>
          <cell r="B31" t="str">
            <v>Брыксина</v>
          </cell>
          <cell r="C31" t="str">
            <v>Олеся</v>
          </cell>
          <cell r="D31" t="str">
            <v>Юрьевна</v>
          </cell>
          <cell r="E31" t="str">
            <v>ж</v>
          </cell>
          <cell r="F31" t="str">
            <v>Каноэ</v>
          </cell>
          <cell r="G31" t="str">
            <v>01</v>
          </cell>
          <cell r="H31" t="str">
            <v>07</v>
          </cell>
          <cell r="I31">
            <v>2003</v>
          </cell>
          <cell r="J31" t="str">
            <v>КМС</v>
          </cell>
          <cell r="K31" t="str">
            <v>ГБУ "СШОР Хлебниково" Москомспорта</v>
          </cell>
          <cell r="L31" t="str">
            <v>Александров А.О.</v>
          </cell>
        </row>
        <row r="32">
          <cell r="A32">
            <v>1018</v>
          </cell>
          <cell r="B32" t="str">
            <v>Костин</v>
          </cell>
          <cell r="C32" t="str">
            <v>Максим</v>
          </cell>
          <cell r="D32" t="str">
            <v>Алексеевич</v>
          </cell>
          <cell r="E32" t="str">
            <v>м</v>
          </cell>
          <cell r="F32" t="str">
            <v>байдарка</v>
          </cell>
          <cell r="G32" t="str">
            <v>28</v>
          </cell>
          <cell r="H32" t="str">
            <v>01</v>
          </cell>
          <cell r="I32">
            <v>2007</v>
          </cell>
          <cell r="J32" t="str">
            <v>3 юн.</v>
          </cell>
          <cell r="K32" t="str">
            <v>ГБУ "СШОР Хлебниково" Москомспорта</v>
          </cell>
          <cell r="L32" t="str">
            <v>Тачилина А.С.</v>
          </cell>
        </row>
        <row r="33">
          <cell r="A33">
            <v>1019</v>
          </cell>
          <cell r="B33" t="str">
            <v>Лебедев</v>
          </cell>
          <cell r="C33" t="str">
            <v>Евгений</v>
          </cell>
          <cell r="D33" t="str">
            <v>Вячеславович</v>
          </cell>
          <cell r="E33" t="str">
            <v>м</v>
          </cell>
          <cell r="F33" t="str">
            <v>байдарка</v>
          </cell>
          <cell r="G33" t="str">
            <v>21</v>
          </cell>
          <cell r="H33" t="str">
            <v>10</v>
          </cell>
          <cell r="I33">
            <v>2008</v>
          </cell>
          <cell r="J33" t="str">
            <v>б/р</v>
          </cell>
          <cell r="K33" t="str">
            <v>ГБУ "СШОР Хлебниково" Москомспорта</v>
          </cell>
          <cell r="L33" t="str">
            <v>Тачилина А.С.</v>
          </cell>
        </row>
        <row r="34">
          <cell r="A34" t="str">
            <v>1020.</v>
          </cell>
          <cell r="B34" t="str">
            <v>МГФСО</v>
          </cell>
        </row>
        <row r="35">
          <cell r="A35">
            <v>1021</v>
          </cell>
          <cell r="B35" t="str">
            <v>Волошина</v>
          </cell>
          <cell r="C35" t="str">
            <v>Софья</v>
          </cell>
          <cell r="D35" t="str">
            <v>Сергеевна</v>
          </cell>
          <cell r="E35" t="str">
            <v>ж</v>
          </cell>
          <cell r="F35" t="str">
            <v>байдарка</v>
          </cell>
          <cell r="G35">
            <v>27</v>
          </cell>
          <cell r="H35" t="str">
            <v>09</v>
          </cell>
          <cell r="I35">
            <v>2006</v>
          </cell>
          <cell r="J35" t="str">
            <v>I</v>
          </cell>
          <cell r="K35" t="str">
            <v>ГБУ "СШОР Хлебниково" Москомспорта</v>
          </cell>
          <cell r="L35" t="str">
            <v>Иванова Ю.В., Иванов С.Ю.</v>
          </cell>
        </row>
        <row r="36">
          <cell r="A36">
            <v>1022</v>
          </cell>
          <cell r="B36" t="str">
            <v>Волков</v>
          </cell>
          <cell r="C36" t="str">
            <v>Максим</v>
          </cell>
          <cell r="D36" t="str">
            <v>Андреевич</v>
          </cell>
          <cell r="E36" t="str">
            <v>м</v>
          </cell>
          <cell r="F36" t="str">
            <v>Каноэ</v>
          </cell>
          <cell r="G36">
            <v>28</v>
          </cell>
          <cell r="H36">
            <v>10</v>
          </cell>
          <cell r="I36">
            <v>2003</v>
          </cell>
          <cell r="J36" t="str">
            <v>КМС</v>
          </cell>
          <cell r="K36" t="str">
            <v>ГБУ "СШОР Хлебниково" Москомспорта</v>
          </cell>
          <cell r="L36" t="str">
            <v>Александров А.О.</v>
          </cell>
        </row>
        <row r="37">
          <cell r="A37">
            <v>1023</v>
          </cell>
          <cell r="B37" t="str">
            <v>Козловский</v>
          </cell>
          <cell r="C37" t="str">
            <v>Илья</v>
          </cell>
          <cell r="D37" t="str">
            <v>Антонович</v>
          </cell>
          <cell r="E37" t="str">
            <v>м</v>
          </cell>
          <cell r="F37" t="str">
            <v>байдарка</v>
          </cell>
          <cell r="G37" t="str">
            <v>2-</v>
          </cell>
          <cell r="H37" t="str">
            <v>07</v>
          </cell>
          <cell r="I37">
            <v>2006</v>
          </cell>
          <cell r="J37" t="str">
            <v>б/р</v>
          </cell>
          <cell r="K37" t="str">
            <v>ГБУ "СШОР Хлебниково" Москомспорта</v>
          </cell>
          <cell r="L37" t="str">
            <v>Иванов С.Ю.</v>
          </cell>
        </row>
        <row r="38">
          <cell r="A38">
            <v>1024</v>
          </cell>
          <cell r="B38" t="str">
            <v>Спицин</v>
          </cell>
          <cell r="C38" t="str">
            <v>Никита</v>
          </cell>
          <cell r="D38" t="str">
            <v>Витальевич</v>
          </cell>
          <cell r="E38" t="str">
            <v>м</v>
          </cell>
          <cell r="F38" t="str">
            <v>байдарка</v>
          </cell>
          <cell r="G38" t="str">
            <v>03</v>
          </cell>
          <cell r="H38" t="str">
            <v>03</v>
          </cell>
          <cell r="I38">
            <v>2008</v>
          </cell>
          <cell r="J38" t="str">
            <v>б/р</v>
          </cell>
          <cell r="K38" t="str">
            <v>ГБУ "СШОР Хлебниково" Москомспорта</v>
          </cell>
          <cell r="L38" t="str">
            <v>Тачилина А.С.</v>
          </cell>
        </row>
        <row r="39">
          <cell r="A39">
            <v>1025</v>
          </cell>
          <cell r="B39" t="str">
            <v xml:space="preserve">Анисимова </v>
          </cell>
          <cell r="C39" t="str">
            <v>Анастасия</v>
          </cell>
          <cell r="D39" t="str">
            <v>Александровна</v>
          </cell>
          <cell r="E39" t="str">
            <v>ж</v>
          </cell>
          <cell r="F39" t="str">
            <v>байдарка</v>
          </cell>
          <cell r="G39" t="str">
            <v>23</v>
          </cell>
          <cell r="H39" t="str">
            <v>01</v>
          </cell>
          <cell r="I39">
            <v>2008</v>
          </cell>
          <cell r="J39" t="str">
            <v>б/р</v>
          </cell>
          <cell r="K39" t="str">
            <v>ГБУ "СШОР Хлебниково" Москомспорта</v>
          </cell>
          <cell r="L39" t="str">
            <v>Иванов С.Ю.</v>
          </cell>
        </row>
        <row r="40">
          <cell r="A40">
            <v>1026</v>
          </cell>
          <cell r="B40" t="str">
            <v>Спицина</v>
          </cell>
          <cell r="C40" t="str">
            <v>Алиса</v>
          </cell>
          <cell r="D40" t="str">
            <v>Витальевна</v>
          </cell>
          <cell r="E40" t="str">
            <v>ж</v>
          </cell>
          <cell r="F40" t="str">
            <v>байдарка</v>
          </cell>
          <cell r="G40" t="str">
            <v>06</v>
          </cell>
          <cell r="H40" t="str">
            <v>05</v>
          </cell>
          <cell r="I40">
            <v>2006</v>
          </cell>
          <cell r="J40" t="str">
            <v>б/р</v>
          </cell>
          <cell r="K40" t="str">
            <v>ГБУ "СШОР Хлебниково" Москомспорта</v>
          </cell>
          <cell r="L40" t="str">
            <v>Тачилина А.С.</v>
          </cell>
        </row>
        <row r="41">
          <cell r="A41">
            <v>1027</v>
          </cell>
          <cell r="B41" t="str">
            <v>Костикова</v>
          </cell>
          <cell r="C41" t="str">
            <v>Елизавета</v>
          </cell>
          <cell r="D41" t="str">
            <v>Сергеевна</v>
          </cell>
          <cell r="E41" t="str">
            <v>ж</v>
          </cell>
          <cell r="F41" t="str">
            <v>байдарка</v>
          </cell>
          <cell r="G41" t="str">
            <v>05</v>
          </cell>
          <cell r="H41" t="str">
            <v>07</v>
          </cell>
          <cell r="I41">
            <v>2006</v>
          </cell>
          <cell r="J41" t="str">
            <v>б/р</v>
          </cell>
          <cell r="K41" t="str">
            <v>ГБУ "СШОР Хлебниково" Москомспорта</v>
          </cell>
          <cell r="L41" t="str">
            <v>Александров А.О., Никифоренко В.С.</v>
          </cell>
        </row>
        <row r="42">
          <cell r="A42">
            <v>1028</v>
          </cell>
          <cell r="B42" t="str">
            <v>Иншутин</v>
          </cell>
          <cell r="C42" t="str">
            <v>Максимилиан</v>
          </cell>
          <cell r="D42" t="str">
            <v>Антонович</v>
          </cell>
          <cell r="E42" t="str">
            <v>м</v>
          </cell>
          <cell r="F42" t="str">
            <v>байдарка</v>
          </cell>
          <cell r="G42" t="str">
            <v>04</v>
          </cell>
          <cell r="H42" t="str">
            <v>06</v>
          </cell>
          <cell r="I42">
            <v>2004</v>
          </cell>
          <cell r="J42" t="str">
            <v>1 юн.</v>
          </cell>
          <cell r="K42" t="str">
            <v>ГБУ "СШОР Хлебниково" Москомспорта</v>
          </cell>
          <cell r="L42" t="str">
            <v>Пусева Л.Ю.</v>
          </cell>
        </row>
        <row r="43">
          <cell r="A43">
            <v>1029</v>
          </cell>
          <cell r="B43" t="str">
            <v>Спорышев</v>
          </cell>
          <cell r="C43" t="str">
            <v>Егор</v>
          </cell>
          <cell r="D43" t="str">
            <v>Александрович</v>
          </cell>
          <cell r="E43" t="str">
            <v>м</v>
          </cell>
          <cell r="F43" t="str">
            <v>байдарка</v>
          </cell>
          <cell r="G43" t="str">
            <v>02</v>
          </cell>
          <cell r="H43" t="str">
            <v>04</v>
          </cell>
          <cell r="I43">
            <v>2006</v>
          </cell>
          <cell r="J43" t="str">
            <v>б/р</v>
          </cell>
          <cell r="K43" t="str">
            <v>ГБУ "СШОР Хлебниково" Москомспорта</v>
          </cell>
          <cell r="L43" t="str">
            <v>Никифоренко В.С., Александров А.О.</v>
          </cell>
        </row>
        <row r="44">
          <cell r="A44">
            <v>1030</v>
          </cell>
          <cell r="B44" t="str">
            <v xml:space="preserve">Кудрявцев </v>
          </cell>
          <cell r="C44" t="str">
            <v>Святослав</v>
          </cell>
          <cell r="D44" t="str">
            <v>Тимурович</v>
          </cell>
          <cell r="E44" t="str">
            <v>м</v>
          </cell>
          <cell r="F44" t="str">
            <v>байдарка</v>
          </cell>
          <cell r="G44" t="str">
            <v>15</v>
          </cell>
          <cell r="H44" t="str">
            <v>11</v>
          </cell>
          <cell r="I44">
            <v>2007</v>
          </cell>
          <cell r="J44" t="str">
            <v>ь</v>
          </cell>
          <cell r="K44" t="str">
            <v>ГБУ "СШОР Хлебниково" Москомспорта</v>
          </cell>
          <cell r="L44" t="str">
            <v>Иванов С.Ю.</v>
          </cell>
        </row>
        <row r="45">
          <cell r="A45">
            <v>1031</v>
          </cell>
          <cell r="B45" t="str">
            <v>Тишина</v>
          </cell>
          <cell r="C45" t="str">
            <v>Мария</v>
          </cell>
          <cell r="D45" t="str">
            <v>Юрьевна</v>
          </cell>
          <cell r="E45" t="str">
            <v>ж</v>
          </cell>
          <cell r="F45" t="str">
            <v>Байдарка</v>
          </cell>
          <cell r="G45" t="str">
            <v>18</v>
          </cell>
          <cell r="H45" t="str">
            <v>04</v>
          </cell>
          <cell r="I45">
            <v>2003</v>
          </cell>
          <cell r="J45" t="str">
            <v>б/р</v>
          </cell>
          <cell r="K45" t="str">
            <v>ГБУ "СШОР Хлебниково" Москомспорта</v>
          </cell>
          <cell r="L45" t="str">
            <v>Никифоренко В.С., Александров А.О.</v>
          </cell>
        </row>
        <row r="46">
          <cell r="A46">
            <v>1032</v>
          </cell>
          <cell r="B46" t="str">
            <v>Меламед</v>
          </cell>
          <cell r="C46" t="str">
            <v>Леонид</v>
          </cell>
          <cell r="D46" t="str">
            <v>Алексадрович</v>
          </cell>
          <cell r="E46" t="str">
            <v>м</v>
          </cell>
          <cell r="F46" t="str">
            <v>байдарка</v>
          </cell>
          <cell r="G46" t="str">
            <v>02</v>
          </cell>
          <cell r="H46" t="str">
            <v>03</v>
          </cell>
          <cell r="I46">
            <v>2009</v>
          </cell>
          <cell r="J46" t="str">
            <v>б/р</v>
          </cell>
          <cell r="K46" t="str">
            <v>ГБУ "СШОР Хлебниково" Москомспорта</v>
          </cell>
          <cell r="L46" t="str">
            <v>Александров А.О.</v>
          </cell>
        </row>
        <row r="47">
          <cell r="A47">
            <v>1033</v>
          </cell>
          <cell r="B47" t="str">
            <v>Хрисанфова</v>
          </cell>
          <cell r="C47" t="str">
            <v>Арина</v>
          </cell>
          <cell r="D47" t="str">
            <v>Игоревна</v>
          </cell>
          <cell r="E47" t="str">
            <v>ж</v>
          </cell>
          <cell r="F47" t="str">
            <v>Каноэ</v>
          </cell>
          <cell r="G47" t="str">
            <v>22</v>
          </cell>
          <cell r="H47" t="str">
            <v>05</v>
          </cell>
          <cell r="I47">
            <v>2007</v>
          </cell>
          <cell r="J47" t="str">
            <v>1 юн.</v>
          </cell>
          <cell r="K47" t="str">
            <v>ГБУ "СШОР Хлебниково" Москомспорта</v>
          </cell>
          <cell r="L47" t="str">
            <v>Александров А.О., Никифоренко В.С.</v>
          </cell>
        </row>
        <row r="48">
          <cell r="A48">
            <v>1034</v>
          </cell>
          <cell r="B48" t="str">
            <v>Цеэрэндаш</v>
          </cell>
          <cell r="C48" t="str">
            <v>Тимур</v>
          </cell>
          <cell r="D48" t="str">
            <v>Ильич</v>
          </cell>
          <cell r="E48" t="str">
            <v>м</v>
          </cell>
          <cell r="F48" t="str">
            <v>байдарка</v>
          </cell>
          <cell r="G48" t="str">
            <v>19</v>
          </cell>
          <cell r="H48" t="str">
            <v>12</v>
          </cell>
          <cell r="I48">
            <v>2006</v>
          </cell>
          <cell r="J48" t="str">
            <v>1 юн.</v>
          </cell>
          <cell r="K48" t="str">
            <v>ГБУ "СШОР Хлебниково" Москомспорта</v>
          </cell>
          <cell r="L48" t="str">
            <v>Александров А.О. Никифоренко В.С.</v>
          </cell>
        </row>
        <row r="49">
          <cell r="A49">
            <v>1036</v>
          </cell>
          <cell r="B49" t="str">
            <v>Мирвелов</v>
          </cell>
          <cell r="C49" t="str">
            <v>Владимир</v>
          </cell>
          <cell r="D49" t="str">
            <v>Арменович</v>
          </cell>
          <cell r="E49" t="str">
            <v>м</v>
          </cell>
          <cell r="F49" t="str">
            <v>байдарка</v>
          </cell>
          <cell r="G49" t="str">
            <v>19</v>
          </cell>
          <cell r="H49" t="str">
            <v>09</v>
          </cell>
          <cell r="I49">
            <v>2008</v>
          </cell>
          <cell r="J49" t="str">
            <v>б/р</v>
          </cell>
          <cell r="K49" t="str">
            <v>ГБУ "СШОР Хлебниково" Москомспорта</v>
          </cell>
          <cell r="L49" t="str">
            <v>Иванова Ю.В.</v>
          </cell>
        </row>
        <row r="50">
          <cell r="A50">
            <v>1037</v>
          </cell>
          <cell r="B50" t="str">
            <v xml:space="preserve">Иванова </v>
          </cell>
          <cell r="C50" t="str">
            <v>Анна</v>
          </cell>
          <cell r="D50" t="str">
            <v>Сергеевна</v>
          </cell>
          <cell r="E50" t="str">
            <v>ж</v>
          </cell>
          <cell r="F50" t="str">
            <v>байдарка</v>
          </cell>
          <cell r="G50" t="str">
            <v>28</v>
          </cell>
          <cell r="H50" t="str">
            <v>04</v>
          </cell>
          <cell r="I50">
            <v>2004</v>
          </cell>
          <cell r="J50" t="str">
            <v>КМС</v>
          </cell>
          <cell r="K50" t="str">
            <v>ГБУ "СШОР Хлебниково" Москомспорта</v>
          </cell>
          <cell r="L50" t="str">
            <v>Иванова Ю.В., Иванов С.Ю.</v>
          </cell>
        </row>
        <row r="51">
          <cell r="A51">
            <v>1038</v>
          </cell>
          <cell r="B51" t="str">
            <v>Шлионская</v>
          </cell>
          <cell r="C51" t="str">
            <v>Анастасия</v>
          </cell>
          <cell r="D51" t="str">
            <v>Семеновна</v>
          </cell>
          <cell r="E51" t="str">
            <v>ж</v>
          </cell>
          <cell r="F51" t="str">
            <v>байдарка</v>
          </cell>
          <cell r="G51" t="str">
            <v>16</v>
          </cell>
          <cell r="H51" t="str">
            <v>10</v>
          </cell>
          <cell r="I51">
            <v>2008</v>
          </cell>
          <cell r="J51" t="str">
            <v>б/р</v>
          </cell>
          <cell r="K51" t="str">
            <v>ГБУ "СШОР Хлебниково" Москомспорта</v>
          </cell>
          <cell r="L51" t="str">
            <v>Тачилина А.С.</v>
          </cell>
        </row>
        <row r="52">
          <cell r="A52">
            <v>1039</v>
          </cell>
        </row>
        <row r="53">
          <cell r="A53">
            <v>1040</v>
          </cell>
        </row>
        <row r="54">
          <cell r="A54">
            <v>1041</v>
          </cell>
          <cell r="B54" t="str">
            <v>Попов</v>
          </cell>
          <cell r="C54" t="str">
            <v>Артём</v>
          </cell>
          <cell r="D54" t="str">
            <v>Константинович</v>
          </cell>
          <cell r="E54" t="str">
            <v>м</v>
          </cell>
          <cell r="F54" t="str">
            <v>байдарка</v>
          </cell>
          <cell r="G54" t="str">
            <v>23</v>
          </cell>
          <cell r="H54" t="str">
            <v>09</v>
          </cell>
          <cell r="I54">
            <v>2009</v>
          </cell>
          <cell r="J54" t="str">
            <v>б/р</v>
          </cell>
          <cell r="K54" t="str">
            <v>ГБУ "СШОР Хлебниково" Москомспорта</v>
          </cell>
          <cell r="L54" t="str">
            <v>Иванова Ю.В.</v>
          </cell>
        </row>
        <row r="55">
          <cell r="A55">
            <v>1042</v>
          </cell>
          <cell r="B55" t="str">
            <v>Силин</v>
          </cell>
          <cell r="C55" t="str">
            <v>Василий</v>
          </cell>
          <cell r="D55" t="str">
            <v>Сергеевич</v>
          </cell>
          <cell r="E55" t="str">
            <v>м</v>
          </cell>
          <cell r="F55" t="str">
            <v>байдарка</v>
          </cell>
          <cell r="G55" t="str">
            <v>20</v>
          </cell>
          <cell r="H55" t="str">
            <v>07</v>
          </cell>
          <cell r="I55">
            <v>2005</v>
          </cell>
          <cell r="J55" t="str">
            <v>б/р</v>
          </cell>
          <cell r="K55" t="str">
            <v>ГБУ "СШОР Хлебниково" Москомспорта</v>
          </cell>
          <cell r="L55" t="str">
            <v>Иванова Ю.В.</v>
          </cell>
        </row>
        <row r="56">
          <cell r="A56">
            <v>1043</v>
          </cell>
          <cell r="B56" t="str">
            <v>Силин</v>
          </cell>
          <cell r="C56" t="str">
            <v>Иван</v>
          </cell>
          <cell r="D56" t="str">
            <v>Сергеевич</v>
          </cell>
          <cell r="E56" t="str">
            <v>м</v>
          </cell>
          <cell r="F56" t="str">
            <v>байдарка</v>
          </cell>
          <cell r="G56" t="str">
            <v>17</v>
          </cell>
          <cell r="H56" t="str">
            <v>05</v>
          </cell>
          <cell r="I56">
            <v>2007</v>
          </cell>
          <cell r="J56" t="str">
            <v>б/р</v>
          </cell>
          <cell r="K56" t="str">
            <v>ГБУ "СШОР Хлебниково" Москомспорта</v>
          </cell>
          <cell r="L56" t="str">
            <v>Иванова Ю.В.</v>
          </cell>
        </row>
        <row r="57">
          <cell r="A57">
            <v>1044</v>
          </cell>
        </row>
        <row r="58">
          <cell r="A58">
            <v>1045</v>
          </cell>
          <cell r="B58" t="str">
            <v>Тарнопольский</v>
          </cell>
          <cell r="C58" t="str">
            <v>Андрей</v>
          </cell>
          <cell r="D58" t="str">
            <v>Александрович</v>
          </cell>
          <cell r="E58" t="str">
            <v>м</v>
          </cell>
          <cell r="F58" t="str">
            <v>байдарка</v>
          </cell>
          <cell r="G58" t="str">
            <v>20</v>
          </cell>
          <cell r="H58" t="str">
            <v>11</v>
          </cell>
          <cell r="I58">
            <v>2008</v>
          </cell>
          <cell r="J58" t="str">
            <v>б/р</v>
          </cell>
          <cell r="K58" t="str">
            <v>ГБУ "СШОР Хлебниково" Москомспорта</v>
          </cell>
          <cell r="L58" t="str">
            <v>Никифоренко В.С.</v>
          </cell>
        </row>
        <row r="59">
          <cell r="A59">
            <v>1046</v>
          </cell>
          <cell r="B59" t="str">
            <v>Шишкин</v>
          </cell>
          <cell r="C59" t="str">
            <v>Александр</v>
          </cell>
          <cell r="D59" t="str">
            <v>Сергеевич</v>
          </cell>
          <cell r="E59" t="str">
            <v>м</v>
          </cell>
          <cell r="F59" t="str">
            <v>байдарка</v>
          </cell>
          <cell r="G59" t="str">
            <v>24</v>
          </cell>
          <cell r="H59" t="str">
            <v>07</v>
          </cell>
          <cell r="I59">
            <v>2007</v>
          </cell>
          <cell r="J59" t="str">
            <v>б/р</v>
          </cell>
          <cell r="K59" t="str">
            <v>ГБУ "СШОР Хлебниково" Москомспорта</v>
          </cell>
          <cell r="L59" t="str">
            <v>Иванов С.Ю.</v>
          </cell>
        </row>
        <row r="60">
          <cell r="A60">
            <v>1047</v>
          </cell>
        </row>
        <row r="61">
          <cell r="A61">
            <v>1048</v>
          </cell>
          <cell r="B61" t="str">
            <v xml:space="preserve">Кудрявцев </v>
          </cell>
          <cell r="C61" t="str">
            <v>Павел</v>
          </cell>
          <cell r="D61" t="str">
            <v>Геннадьевич</v>
          </cell>
          <cell r="E61" t="str">
            <v>м</v>
          </cell>
          <cell r="F61" t="str">
            <v>байдарка</v>
          </cell>
          <cell r="G61">
            <v>16</v>
          </cell>
          <cell r="H61" t="str">
            <v>04</v>
          </cell>
          <cell r="I61">
            <v>2004</v>
          </cell>
          <cell r="J61" t="str">
            <v>III</v>
          </cell>
          <cell r="K61" t="str">
            <v>ГБУ "СШОР Хлебниково" Москомспорта</v>
          </cell>
          <cell r="L61" t="str">
            <v>Иванов С.Ю.</v>
          </cell>
        </row>
        <row r="62">
          <cell r="A62">
            <v>1049</v>
          </cell>
        </row>
        <row r="63">
          <cell r="A63">
            <v>1050</v>
          </cell>
          <cell r="B63" t="str">
            <v>Ломоносов</v>
          </cell>
          <cell r="C63" t="str">
            <v>Александр</v>
          </cell>
          <cell r="D63" t="str">
            <v>Егорович</v>
          </cell>
          <cell r="E63" t="str">
            <v>м</v>
          </cell>
          <cell r="F63" t="str">
            <v>байдарка</v>
          </cell>
          <cell r="G63" t="str">
            <v>09</v>
          </cell>
          <cell r="H63" t="str">
            <v>09</v>
          </cell>
          <cell r="I63">
            <v>2004</v>
          </cell>
          <cell r="J63" t="str">
            <v>2 юн.</v>
          </cell>
          <cell r="K63" t="str">
            <v>ГБУ "СШОР Хлебниково" Москомспорта</v>
          </cell>
          <cell r="L63" t="str">
            <v>Тачилина А.С.</v>
          </cell>
        </row>
        <row r="64">
          <cell r="A64">
            <v>1051</v>
          </cell>
        </row>
        <row r="65">
          <cell r="A65">
            <v>1052</v>
          </cell>
        </row>
        <row r="66">
          <cell r="A66">
            <v>1053</v>
          </cell>
        </row>
        <row r="67">
          <cell r="A67">
            <v>1054</v>
          </cell>
        </row>
        <row r="68">
          <cell r="A68">
            <v>1055</v>
          </cell>
          <cell r="B68" t="str">
            <v>Нечаев</v>
          </cell>
          <cell r="C68" t="str">
            <v>Иван</v>
          </cell>
          <cell r="D68" t="str">
            <v>Максимович</v>
          </cell>
          <cell r="E68" t="str">
            <v>м</v>
          </cell>
          <cell r="F68" t="str">
            <v>Каноэ</v>
          </cell>
          <cell r="G68">
            <v>13</v>
          </cell>
          <cell r="H68" t="str">
            <v>01</v>
          </cell>
          <cell r="I68">
            <v>2005</v>
          </cell>
          <cell r="J68" t="str">
            <v>КМС</v>
          </cell>
          <cell r="K68" t="str">
            <v>ГБУ "СШОР Хлебниково" Москомспорта</v>
          </cell>
          <cell r="L68" t="str">
            <v>Александров А.О.</v>
          </cell>
        </row>
        <row r="69">
          <cell r="A69">
            <v>1056</v>
          </cell>
        </row>
        <row r="70">
          <cell r="A70">
            <v>1057</v>
          </cell>
        </row>
        <row r="71">
          <cell r="A71">
            <v>1058</v>
          </cell>
        </row>
        <row r="72">
          <cell r="A72">
            <v>1059</v>
          </cell>
        </row>
        <row r="73">
          <cell r="A73">
            <v>1061</v>
          </cell>
        </row>
        <row r="74">
          <cell r="A74">
            <v>1062</v>
          </cell>
          <cell r="B74" t="str">
            <v>Никитин</v>
          </cell>
          <cell r="C74" t="str">
            <v>Герман</v>
          </cell>
          <cell r="D74" t="str">
            <v>Иванович</v>
          </cell>
          <cell r="E74" t="str">
            <v>м</v>
          </cell>
          <cell r="F74" t="str">
            <v>каноэ</v>
          </cell>
          <cell r="G74">
            <v>20</v>
          </cell>
          <cell r="H74" t="str">
            <v>08</v>
          </cell>
          <cell r="I74">
            <v>2007</v>
          </cell>
          <cell r="J74" t="str">
            <v>II</v>
          </cell>
          <cell r="K74" t="str">
            <v>ГБУ "СШОР Хлебниково" Москомспорта</v>
          </cell>
          <cell r="L74" t="str">
            <v>Тачилина А.С., Иванова Ю.В.</v>
          </cell>
        </row>
        <row r="75">
          <cell r="A75">
            <v>1063</v>
          </cell>
          <cell r="B75" t="str">
            <v>Кудряшова</v>
          </cell>
          <cell r="C75" t="str">
            <v>Анна</v>
          </cell>
          <cell r="D75" t="str">
            <v>Александрович</v>
          </cell>
          <cell r="E75" t="str">
            <v>ж</v>
          </cell>
          <cell r="F75" t="str">
            <v>байдарка</v>
          </cell>
          <cell r="G75">
            <v>11</v>
          </cell>
          <cell r="H75" t="str">
            <v>06</v>
          </cell>
          <cell r="I75">
            <v>2004</v>
          </cell>
          <cell r="J75" t="str">
            <v>I</v>
          </cell>
          <cell r="K75" t="str">
            <v>ГБУ "СШОР Хлебниково" Москомспорта</v>
          </cell>
          <cell r="L75" t="str">
            <v>Иванов С.Ю.</v>
          </cell>
        </row>
        <row r="76">
          <cell r="A76">
            <v>1064</v>
          </cell>
        </row>
        <row r="77">
          <cell r="A77">
            <v>1065</v>
          </cell>
        </row>
        <row r="78">
          <cell r="A78">
            <v>1066</v>
          </cell>
        </row>
        <row r="79">
          <cell r="A79">
            <v>1067</v>
          </cell>
        </row>
        <row r="80">
          <cell r="A80">
            <v>1068</v>
          </cell>
        </row>
        <row r="81">
          <cell r="A81">
            <v>1069</v>
          </cell>
        </row>
        <row r="82">
          <cell r="A82">
            <v>1070</v>
          </cell>
        </row>
        <row r="83">
          <cell r="A83">
            <v>1071</v>
          </cell>
          <cell r="B83" t="str">
            <v>Луканцева</v>
          </cell>
          <cell r="C83" t="str">
            <v>Ксения</v>
          </cell>
          <cell r="D83" t="str">
            <v>Сергеевна</v>
          </cell>
          <cell r="E83" t="str">
            <v>ж</v>
          </cell>
          <cell r="F83" t="str">
            <v>байдарка</v>
          </cell>
          <cell r="G83" t="str">
            <v>01</v>
          </cell>
          <cell r="H83">
            <v>11</v>
          </cell>
          <cell r="I83">
            <v>2001</v>
          </cell>
          <cell r="J83" t="str">
            <v>МС</v>
          </cell>
          <cell r="K83" t="str">
            <v>ГБУ "СШОР Хлебниково" Москомспорта</v>
          </cell>
          <cell r="L83" t="str">
            <v>Александров А.О.</v>
          </cell>
        </row>
        <row r="84">
          <cell r="A84">
            <v>1072</v>
          </cell>
          <cell r="B84" t="str">
            <v>Лушников</v>
          </cell>
          <cell r="C84" t="str">
            <v>Владислав</v>
          </cell>
          <cell r="D84" t="str">
            <v>Борисович</v>
          </cell>
          <cell r="E84" t="str">
            <v>м</v>
          </cell>
          <cell r="F84" t="str">
            <v>байдарка</v>
          </cell>
          <cell r="G84">
            <v>14</v>
          </cell>
          <cell r="H84">
            <v>2</v>
          </cell>
          <cell r="I84">
            <v>2001</v>
          </cell>
          <cell r="J84" t="str">
            <v>КМС</v>
          </cell>
          <cell r="K84" t="str">
            <v>ГБУ "СШОР Хлебниково" Москомспорта</v>
          </cell>
          <cell r="L84" t="str">
            <v>Александров А.О.</v>
          </cell>
        </row>
        <row r="85">
          <cell r="A85">
            <v>1073</v>
          </cell>
        </row>
        <row r="86">
          <cell r="A86">
            <v>1074</v>
          </cell>
          <cell r="B86" t="str">
            <v>Максимов</v>
          </cell>
          <cell r="C86" t="str">
            <v>Даниил</v>
          </cell>
          <cell r="D86" t="str">
            <v>Романович</v>
          </cell>
          <cell r="E86" t="str">
            <v>м</v>
          </cell>
          <cell r="F86" t="str">
            <v>байдарка</v>
          </cell>
          <cell r="G86">
            <v>24</v>
          </cell>
          <cell r="H86" t="str">
            <v>07</v>
          </cell>
          <cell r="I86">
            <v>2002</v>
          </cell>
          <cell r="J86" t="str">
            <v>II</v>
          </cell>
          <cell r="K86" t="str">
            <v>ГБУ "СШОР Хлебниково" Москомспорта</v>
          </cell>
          <cell r="L86" t="str">
            <v>Иванова Ю.В.</v>
          </cell>
        </row>
        <row r="87">
          <cell r="A87">
            <v>1075</v>
          </cell>
        </row>
        <row r="88">
          <cell r="A88">
            <v>1076</v>
          </cell>
        </row>
        <row r="89">
          <cell r="A89">
            <v>1077</v>
          </cell>
        </row>
        <row r="90">
          <cell r="A90">
            <v>1078</v>
          </cell>
        </row>
        <row r="91">
          <cell r="A91" t="str">
            <v>1079.</v>
          </cell>
          <cell r="B91" t="str">
            <v>МГФСО</v>
          </cell>
        </row>
        <row r="92">
          <cell r="A92">
            <v>1080</v>
          </cell>
          <cell r="B92" t="str">
            <v>Лушников</v>
          </cell>
          <cell r="C92" t="str">
            <v>Георгий</v>
          </cell>
          <cell r="D92" t="str">
            <v>Андреевич</v>
          </cell>
          <cell r="E92" t="str">
            <v>м</v>
          </cell>
          <cell r="F92" t="str">
            <v>байдарка</v>
          </cell>
          <cell r="G92">
            <v>24</v>
          </cell>
          <cell r="H92">
            <v>7</v>
          </cell>
          <cell r="I92">
            <v>2007</v>
          </cell>
          <cell r="J92" t="str">
            <v>3 юн.</v>
          </cell>
          <cell r="K92" t="str">
            <v>ГБУ "СШОР Хлебниково" Москомспорта</v>
          </cell>
          <cell r="L92" t="str">
            <v>Тачилина А.С., Иванова Ю.В.</v>
          </cell>
        </row>
        <row r="93">
          <cell r="A93">
            <v>1081</v>
          </cell>
          <cell r="B93" t="str">
            <v>Антонов</v>
          </cell>
          <cell r="C93" t="str">
            <v>Егор</v>
          </cell>
          <cell r="D93" t="str">
            <v>Дмитриевич</v>
          </cell>
          <cell r="E93" t="str">
            <v>м</v>
          </cell>
          <cell r="F93" t="str">
            <v>байдарка</v>
          </cell>
          <cell r="G93" t="str">
            <v>16</v>
          </cell>
          <cell r="H93" t="str">
            <v>09</v>
          </cell>
          <cell r="I93">
            <v>2004</v>
          </cell>
          <cell r="J93" t="str">
            <v>3 юн.</v>
          </cell>
          <cell r="K93" t="str">
            <v>ГБУ "СШОР Хлебниково" Москомспорта</v>
          </cell>
          <cell r="L93" t="str">
            <v>Иванов С.Ю.</v>
          </cell>
        </row>
        <row r="94">
          <cell r="A94">
            <v>1082</v>
          </cell>
          <cell r="B94" t="str">
            <v>Долгих</v>
          </cell>
          <cell r="C94" t="str">
            <v>Георгий</v>
          </cell>
          <cell r="D94" t="str">
            <v>Тимофеевич</v>
          </cell>
          <cell r="E94" t="str">
            <v>м</v>
          </cell>
          <cell r="F94" t="str">
            <v>байдарка</v>
          </cell>
          <cell r="G94" t="str">
            <v>04</v>
          </cell>
          <cell r="H94" t="str">
            <v>03</v>
          </cell>
          <cell r="I94">
            <v>2008</v>
          </cell>
          <cell r="J94" t="str">
            <v>б/р</v>
          </cell>
          <cell r="K94" t="str">
            <v>ГБУ "СШОР Хлебниково" Москомспорта</v>
          </cell>
          <cell r="L94" t="str">
            <v>Иванов С.Ю.</v>
          </cell>
        </row>
        <row r="95">
          <cell r="A95">
            <v>1083</v>
          </cell>
          <cell r="B95" t="str">
            <v>Иващенко</v>
          </cell>
          <cell r="C95" t="str">
            <v>Анастасия</v>
          </cell>
          <cell r="D95" t="str">
            <v>Михайловна</v>
          </cell>
          <cell r="E95" t="str">
            <v>ж</v>
          </cell>
          <cell r="F95" t="str">
            <v>байдарка</v>
          </cell>
          <cell r="G95" t="str">
            <v>13</v>
          </cell>
          <cell r="H95" t="str">
            <v>06</v>
          </cell>
          <cell r="I95">
            <v>2008</v>
          </cell>
          <cell r="J95" t="str">
            <v>б/р</v>
          </cell>
          <cell r="K95" t="str">
            <v>ГБУ "СШОР Хлебниково" Москомспорта</v>
          </cell>
          <cell r="L95" t="str">
            <v>Иванов С.Ю.</v>
          </cell>
        </row>
        <row r="96">
          <cell r="A96">
            <v>1084</v>
          </cell>
          <cell r="B96" t="str">
            <v>Кокоулин</v>
          </cell>
          <cell r="C96" t="str">
            <v xml:space="preserve">Андрей </v>
          </cell>
          <cell r="D96" t="str">
            <v>Михайлович</v>
          </cell>
          <cell r="E96" t="str">
            <v>м</v>
          </cell>
          <cell r="F96" t="str">
            <v>байдарка</v>
          </cell>
          <cell r="G96" t="str">
            <v>10</v>
          </cell>
          <cell r="H96" t="str">
            <v>07</v>
          </cell>
          <cell r="I96">
            <v>2008</v>
          </cell>
          <cell r="J96" t="str">
            <v>1 юн.</v>
          </cell>
          <cell r="K96" t="str">
            <v>ГБУ "СШОР Хлебниково" Москомспорта</v>
          </cell>
          <cell r="L96" t="str">
            <v>Иванов С.Ю.</v>
          </cell>
        </row>
        <row r="97">
          <cell r="A97">
            <v>1085</v>
          </cell>
          <cell r="B97" t="str">
            <v>Степанов</v>
          </cell>
          <cell r="C97" t="str">
            <v>Илья</v>
          </cell>
          <cell r="D97" t="str">
            <v>Руслановаич</v>
          </cell>
          <cell r="E97" t="str">
            <v>м</v>
          </cell>
          <cell r="F97" t="str">
            <v>байдарка</v>
          </cell>
          <cell r="G97" t="str">
            <v>01</v>
          </cell>
          <cell r="H97" t="str">
            <v>08</v>
          </cell>
          <cell r="I97">
            <v>2008</v>
          </cell>
          <cell r="J97" t="str">
            <v>2 юн.</v>
          </cell>
          <cell r="K97" t="str">
            <v>ГБУ "СШОР Хлебниково" Москомспорта</v>
          </cell>
          <cell r="L97" t="str">
            <v>Иванов С.Ю.</v>
          </cell>
        </row>
        <row r="98">
          <cell r="A98">
            <v>1086</v>
          </cell>
        </row>
        <row r="99">
          <cell r="A99">
            <v>1087</v>
          </cell>
        </row>
        <row r="100">
          <cell r="A100">
            <v>1088</v>
          </cell>
          <cell r="B100" t="str">
            <v>Никифоров</v>
          </cell>
          <cell r="C100" t="str">
            <v>Савелий</v>
          </cell>
          <cell r="D100" t="str">
            <v>Константинович</v>
          </cell>
          <cell r="E100" t="str">
            <v>м</v>
          </cell>
          <cell r="F100" t="str">
            <v>Байдарка</v>
          </cell>
          <cell r="G100">
            <v>30</v>
          </cell>
          <cell r="H100">
            <v>12</v>
          </cell>
          <cell r="I100">
            <v>2006</v>
          </cell>
          <cell r="J100" t="str">
            <v>1 юн.</v>
          </cell>
          <cell r="K100" t="str">
            <v>ГБУ "СШОР Хлебниково" Москомспорта</v>
          </cell>
          <cell r="L100" t="str">
            <v>Никифоренко В.С., Александров А.О.</v>
          </cell>
        </row>
        <row r="101">
          <cell r="A101">
            <v>1089</v>
          </cell>
        </row>
        <row r="102">
          <cell r="A102">
            <v>1090</v>
          </cell>
        </row>
        <row r="103">
          <cell r="A103" t="str">
            <v>1091.</v>
          </cell>
          <cell r="B103" t="str">
            <v>МГФСО</v>
          </cell>
        </row>
        <row r="104">
          <cell r="A104">
            <v>1092</v>
          </cell>
        </row>
        <row r="105">
          <cell r="A105">
            <v>1093</v>
          </cell>
        </row>
        <row r="106">
          <cell r="A106">
            <v>1094</v>
          </cell>
        </row>
        <row r="107">
          <cell r="A107">
            <v>1095</v>
          </cell>
        </row>
        <row r="108">
          <cell r="A108">
            <v>1096</v>
          </cell>
        </row>
        <row r="109">
          <cell r="A109">
            <v>1097</v>
          </cell>
        </row>
        <row r="110">
          <cell r="A110">
            <v>1099</v>
          </cell>
          <cell r="B110" t="str">
            <v xml:space="preserve">Ерёмин </v>
          </cell>
          <cell r="C110" t="str">
            <v xml:space="preserve">Владимир </v>
          </cell>
          <cell r="D110" t="str">
            <v>Сергеевич</v>
          </cell>
          <cell r="E110" t="str">
            <v>м</v>
          </cell>
          <cell r="F110" t="str">
            <v>байдарка</v>
          </cell>
          <cell r="G110" t="str">
            <v>05</v>
          </cell>
          <cell r="H110" t="str">
            <v>02</v>
          </cell>
          <cell r="I110">
            <v>2007</v>
          </cell>
          <cell r="J110" t="str">
            <v>III</v>
          </cell>
          <cell r="K110" t="str">
            <v>ГБУ "СШОР Хлебниково" Москомспорта</v>
          </cell>
          <cell r="L110" t="str">
            <v>Тачилина А.С.</v>
          </cell>
        </row>
        <row r="111">
          <cell r="A111">
            <v>1100</v>
          </cell>
          <cell r="B111" t="str">
            <v>Цехненко</v>
          </cell>
          <cell r="C111" t="str">
            <v>Семён</v>
          </cell>
          <cell r="D111" t="str">
            <v>Денисович</v>
          </cell>
          <cell r="E111" t="str">
            <v>м</v>
          </cell>
          <cell r="F111" t="str">
            <v>Байдарка</v>
          </cell>
          <cell r="G111">
            <v>12</v>
          </cell>
          <cell r="H111">
            <v>12</v>
          </cell>
          <cell r="I111">
            <v>2002</v>
          </cell>
          <cell r="J111" t="str">
            <v>III</v>
          </cell>
          <cell r="K111" t="str">
            <v>ГБУ "СШОР Хлебниково" Москомспорта</v>
          </cell>
          <cell r="L111" t="str">
            <v>Иванов С.Ю.</v>
          </cell>
        </row>
        <row r="112">
          <cell r="A112">
            <v>1101</v>
          </cell>
        </row>
        <row r="113">
          <cell r="A113">
            <v>1102</v>
          </cell>
        </row>
        <row r="114">
          <cell r="A114">
            <v>1103</v>
          </cell>
        </row>
        <row r="115">
          <cell r="A115">
            <v>1104</v>
          </cell>
        </row>
        <row r="116">
          <cell r="A116">
            <v>1105</v>
          </cell>
          <cell r="B116" t="str">
            <v>Чугорин</v>
          </cell>
          <cell r="C116" t="str">
            <v>Василий</v>
          </cell>
          <cell r="D116" t="str">
            <v>Алксеевич</v>
          </cell>
          <cell r="E116" t="str">
            <v>м</v>
          </cell>
          <cell r="F116" t="str">
            <v>байдарка</v>
          </cell>
          <cell r="G116" t="str">
            <v>28</v>
          </cell>
          <cell r="H116" t="str">
            <v>04</v>
          </cell>
          <cell r="I116">
            <v>2007</v>
          </cell>
          <cell r="J116" t="str">
            <v>III</v>
          </cell>
          <cell r="K116" t="str">
            <v>ГБУ "СШОР Хлебниково" Москомспорта</v>
          </cell>
          <cell r="L116" t="str">
            <v>Тачилина А.С.,</v>
          </cell>
        </row>
        <row r="117">
          <cell r="A117">
            <v>1106</v>
          </cell>
        </row>
        <row r="118">
          <cell r="A118">
            <v>1107</v>
          </cell>
        </row>
        <row r="119">
          <cell r="A119" t="str">
            <v>1108</v>
          </cell>
        </row>
        <row r="120">
          <cell r="A120">
            <v>1109</v>
          </cell>
        </row>
        <row r="121">
          <cell r="A121">
            <v>1110</v>
          </cell>
        </row>
        <row r="122">
          <cell r="A122">
            <v>1111</v>
          </cell>
          <cell r="B122" t="str">
            <v>Сатюков</v>
          </cell>
          <cell r="C122" t="str">
            <v>Никита</v>
          </cell>
          <cell r="D122" t="str">
            <v>Станиславович</v>
          </cell>
          <cell r="E122" t="str">
            <v>м</v>
          </cell>
          <cell r="F122" t="str">
            <v>Каноэ</v>
          </cell>
          <cell r="G122">
            <v>12</v>
          </cell>
          <cell r="H122">
            <v>5</v>
          </cell>
          <cell r="I122">
            <v>1999</v>
          </cell>
          <cell r="J122" t="str">
            <v>КМС</v>
          </cell>
          <cell r="K122" t="str">
            <v>ГБУ "СШОР Хлебниково" Москомспорта</v>
          </cell>
          <cell r="L122" t="str">
            <v>Александров А.О.</v>
          </cell>
        </row>
        <row r="123">
          <cell r="A123">
            <v>1112</v>
          </cell>
        </row>
        <row r="124">
          <cell r="A124">
            <v>1113</v>
          </cell>
          <cell r="B124" t="str">
            <v>Сердечная</v>
          </cell>
          <cell r="C124" t="str">
            <v>Елизавета</v>
          </cell>
          <cell r="D124" t="str">
            <v>Александровна</v>
          </cell>
          <cell r="E124" t="str">
            <v>ж</v>
          </cell>
          <cell r="F124" t="str">
            <v>Каноэ</v>
          </cell>
          <cell r="G124" t="str">
            <v>01</v>
          </cell>
          <cell r="H124">
            <v>11</v>
          </cell>
          <cell r="I124">
            <v>2002</v>
          </cell>
          <cell r="J124" t="str">
            <v>I</v>
          </cell>
          <cell r="K124" t="str">
            <v>ГБУ "СШОР Хлебниково" Москомспорта</v>
          </cell>
          <cell r="L124" t="str">
            <v>Александров А.О. Иванова Ю.В.</v>
          </cell>
        </row>
        <row r="125">
          <cell r="A125">
            <v>1114</v>
          </cell>
        </row>
        <row r="126">
          <cell r="A126">
            <v>1115</v>
          </cell>
        </row>
        <row r="127">
          <cell r="A127">
            <v>1116</v>
          </cell>
          <cell r="B127" t="str">
            <v>Тимаков</v>
          </cell>
          <cell r="C127" t="str">
            <v>Андрей</v>
          </cell>
          <cell r="D127" t="str">
            <v>Михайлович</v>
          </cell>
          <cell r="E127" t="str">
            <v>м</v>
          </cell>
          <cell r="F127" t="str">
            <v>байдарка</v>
          </cell>
          <cell r="G127" t="str">
            <v>03</v>
          </cell>
          <cell r="H127" t="str">
            <v>01</v>
          </cell>
          <cell r="I127">
            <v>2007</v>
          </cell>
          <cell r="J127" t="str">
            <v>1 юн.</v>
          </cell>
          <cell r="K127" t="str">
            <v>ГБУ "СШОР Хлебниково" Москомспорта</v>
          </cell>
          <cell r="L127" t="str">
            <v>Тачилина А.С.</v>
          </cell>
        </row>
        <row r="128">
          <cell r="A128">
            <v>1117</v>
          </cell>
          <cell r="B128" t="str">
            <v>Чеханов</v>
          </cell>
          <cell r="C128" t="str">
            <v>Владимир</v>
          </cell>
          <cell r="D128" t="str">
            <v>Михайлович</v>
          </cell>
          <cell r="E128" t="str">
            <v>м</v>
          </cell>
          <cell r="F128" t="str">
            <v>каноэ</v>
          </cell>
          <cell r="G128" t="str">
            <v>18</v>
          </cell>
          <cell r="H128" t="str">
            <v>09</v>
          </cell>
          <cell r="I128">
            <v>2006</v>
          </cell>
          <cell r="J128" t="str">
            <v>1 юн.</v>
          </cell>
          <cell r="K128" t="str">
            <v>ГБУ "СШОР Хлебниково" Москомспорта</v>
          </cell>
          <cell r="L128" t="str">
            <v>Иванова Ю.В. Иванов С.Ю.</v>
          </cell>
        </row>
        <row r="129">
          <cell r="A129">
            <v>1118</v>
          </cell>
          <cell r="B129" t="str">
            <v>Астахов</v>
          </cell>
          <cell r="C129" t="str">
            <v>Иван</v>
          </cell>
          <cell r="D129" t="str">
            <v>Федорович</v>
          </cell>
          <cell r="E129" t="str">
            <v>м</v>
          </cell>
          <cell r="F129" t="str">
            <v>байдарка</v>
          </cell>
          <cell r="G129" t="str">
            <v>08</v>
          </cell>
          <cell r="H129" t="str">
            <v>08</v>
          </cell>
          <cell r="I129">
            <v>2006</v>
          </cell>
          <cell r="J129" t="str">
            <v>1 юн.</v>
          </cell>
          <cell r="K129" t="str">
            <v>ГБУ "СШОР Хлебниково" Москомспорта</v>
          </cell>
          <cell r="L129" t="str">
            <v>Александров А.О.</v>
          </cell>
        </row>
        <row r="130">
          <cell r="A130">
            <v>1119</v>
          </cell>
        </row>
        <row r="131">
          <cell r="A131">
            <v>1120</v>
          </cell>
          <cell r="B131" t="str">
            <v>Соляков</v>
          </cell>
          <cell r="C131" t="str">
            <v>Игорь</v>
          </cell>
          <cell r="D131" t="str">
            <v>Евгеньевич</v>
          </cell>
          <cell r="E131" t="str">
            <v>м</v>
          </cell>
          <cell r="F131" t="str">
            <v>Байдарка</v>
          </cell>
          <cell r="G131">
            <v>21</v>
          </cell>
          <cell r="H131">
            <v>11</v>
          </cell>
          <cell r="I131">
            <v>2002</v>
          </cell>
          <cell r="J131" t="str">
            <v>II</v>
          </cell>
          <cell r="K131" t="str">
            <v>ГБУ "СШОР Хлебниково" Москомспорта</v>
          </cell>
          <cell r="L131" t="str">
            <v>Иванова Ю.В.</v>
          </cell>
        </row>
        <row r="132">
          <cell r="A132">
            <v>1121</v>
          </cell>
          <cell r="B132" t="str">
            <v>Солякова</v>
          </cell>
          <cell r="C132" t="str">
            <v>Юлия</v>
          </cell>
          <cell r="D132" t="str">
            <v>Евгеньевна</v>
          </cell>
          <cell r="E132" t="str">
            <v>ж</v>
          </cell>
          <cell r="F132" t="str">
            <v>Каноэ</v>
          </cell>
          <cell r="G132">
            <v>19</v>
          </cell>
          <cell r="H132" t="str">
            <v>02</v>
          </cell>
          <cell r="I132">
            <v>2004</v>
          </cell>
          <cell r="J132" t="str">
            <v>I</v>
          </cell>
          <cell r="K132" t="str">
            <v>ГБУ "СШОР Хлебниково" Москомспорта</v>
          </cell>
          <cell r="L132" t="str">
            <v>Иванова Ю.В.</v>
          </cell>
        </row>
        <row r="133">
          <cell r="A133">
            <v>1122</v>
          </cell>
        </row>
        <row r="134">
          <cell r="A134">
            <v>1123</v>
          </cell>
          <cell r="B134" t="str">
            <v>Багдасарян</v>
          </cell>
          <cell r="C134" t="str">
            <v>Георгий</v>
          </cell>
          <cell r="D134" t="str">
            <v>Аркадьевич</v>
          </cell>
          <cell r="E134" t="str">
            <v>м</v>
          </cell>
          <cell r="F134" t="str">
            <v>байдарка</v>
          </cell>
          <cell r="G134" t="str">
            <v>02</v>
          </cell>
          <cell r="H134" t="str">
            <v>09</v>
          </cell>
          <cell r="I134">
            <v>2007</v>
          </cell>
          <cell r="J134" t="str">
            <v>1 юн.</v>
          </cell>
          <cell r="K134" t="str">
            <v>ГБУ "СШОР Хлебниково" Москомспорта</v>
          </cell>
          <cell r="L134" t="str">
            <v>Никифоренко В.С., Александров А.О.</v>
          </cell>
        </row>
        <row r="135">
          <cell r="A135">
            <v>1124</v>
          </cell>
          <cell r="B135" t="str">
            <v>Блинов</v>
          </cell>
          <cell r="C135" t="str">
            <v>Ярослав</v>
          </cell>
          <cell r="D135" t="str">
            <v>Евгеньевич</v>
          </cell>
          <cell r="E135" t="str">
            <v>м</v>
          </cell>
          <cell r="F135" t="str">
            <v>байдарка</v>
          </cell>
          <cell r="G135" t="str">
            <v>29</v>
          </cell>
          <cell r="H135" t="str">
            <v>04</v>
          </cell>
          <cell r="I135">
            <v>2008</v>
          </cell>
          <cell r="J135" t="str">
            <v>III</v>
          </cell>
          <cell r="K135" t="str">
            <v>ГБУ "СШОР Хлебниково" Москомспорта</v>
          </cell>
          <cell r="L135" t="str">
            <v>Тачилина А.С.</v>
          </cell>
        </row>
        <row r="136">
          <cell r="A136">
            <v>1125</v>
          </cell>
          <cell r="B136" t="str">
            <v>Степанов</v>
          </cell>
          <cell r="C136" t="str">
            <v>Богдан</v>
          </cell>
          <cell r="D136" t="str">
            <v>Олегович</v>
          </cell>
          <cell r="E136" t="str">
            <v>м</v>
          </cell>
          <cell r="F136" t="str">
            <v>Каноэ</v>
          </cell>
          <cell r="G136">
            <v>30</v>
          </cell>
          <cell r="H136" t="str">
            <v>08</v>
          </cell>
          <cell r="I136">
            <v>2001</v>
          </cell>
          <cell r="J136" t="str">
            <v>КМС</v>
          </cell>
          <cell r="K136" t="str">
            <v>ГБУ "СШОР Хлебниково" Москомспорта</v>
          </cell>
          <cell r="L136" t="str">
            <v>Александров А.О.</v>
          </cell>
        </row>
        <row r="137">
          <cell r="A137">
            <v>1126</v>
          </cell>
        </row>
        <row r="138">
          <cell r="A138">
            <v>1127</v>
          </cell>
        </row>
        <row r="139">
          <cell r="A139">
            <v>1128</v>
          </cell>
          <cell r="B139" t="str">
            <v>Гриневский</v>
          </cell>
          <cell r="C139" t="str">
            <v>Леонид</v>
          </cell>
          <cell r="D139" t="str">
            <v>Андреевич</v>
          </cell>
          <cell r="E139" t="str">
            <v>м</v>
          </cell>
          <cell r="F139" t="str">
            <v>байдарка</v>
          </cell>
          <cell r="G139" t="str">
            <v>09</v>
          </cell>
          <cell r="H139" t="str">
            <v>06</v>
          </cell>
          <cell r="I139">
            <v>2005</v>
          </cell>
          <cell r="J139" t="str">
            <v>б/р</v>
          </cell>
          <cell r="K139" t="str">
            <v>ГБУ "СШОР Хлебниково" Москомспорта</v>
          </cell>
          <cell r="L139" t="str">
            <v>Никифоренко В.С. Александров А.О.</v>
          </cell>
        </row>
        <row r="140">
          <cell r="A140">
            <v>1129</v>
          </cell>
          <cell r="B140" t="str">
            <v>Терентьев</v>
          </cell>
          <cell r="C140" t="str">
            <v>Арсений</v>
          </cell>
          <cell r="D140" t="str">
            <v>Владимирович</v>
          </cell>
          <cell r="E140" t="str">
            <v>м</v>
          </cell>
          <cell r="F140" t="str">
            <v>Байдарка</v>
          </cell>
          <cell r="G140">
            <v>24</v>
          </cell>
          <cell r="H140">
            <v>1</v>
          </cell>
          <cell r="I140">
            <v>2006</v>
          </cell>
          <cell r="J140" t="str">
            <v>2 юн.</v>
          </cell>
          <cell r="K140" t="str">
            <v>ГБУ "СШОР Хлебниково" Москомспорта</v>
          </cell>
          <cell r="L140" t="str">
            <v>Иванов С.Ю., Иванова Ю.В., Тачилина А.С.</v>
          </cell>
        </row>
        <row r="141">
          <cell r="A141">
            <v>1130</v>
          </cell>
          <cell r="B141" t="str">
            <v>Терентьев</v>
          </cell>
          <cell r="C141" t="str">
            <v>Тимофей</v>
          </cell>
          <cell r="D141" t="str">
            <v>Владимирович</v>
          </cell>
          <cell r="E141" t="str">
            <v>м</v>
          </cell>
          <cell r="F141" t="str">
            <v>Байдарка</v>
          </cell>
          <cell r="G141">
            <v>24</v>
          </cell>
          <cell r="H141">
            <v>1</v>
          </cell>
          <cell r="I141">
            <v>2006</v>
          </cell>
          <cell r="J141" t="str">
            <v>2 юн.</v>
          </cell>
          <cell r="K141" t="str">
            <v>ГБУ "СШОР Хлебниково" Москомспорта</v>
          </cell>
          <cell r="L141" t="str">
            <v>Иванов С.Ю., Иванова Ю.В., Тачилина А.С.</v>
          </cell>
        </row>
        <row r="142">
          <cell r="A142">
            <v>1131</v>
          </cell>
          <cell r="B142" t="str">
            <v>Ткаченко</v>
          </cell>
          <cell r="C142" t="str">
            <v>Алёна</v>
          </cell>
          <cell r="D142" t="str">
            <v>Александровна</v>
          </cell>
          <cell r="E142" t="str">
            <v>ж</v>
          </cell>
          <cell r="F142" t="str">
            <v>каноэ</v>
          </cell>
          <cell r="G142" t="str">
            <v>07</v>
          </cell>
          <cell r="H142" t="str">
            <v>08</v>
          </cell>
          <cell r="I142">
            <v>2001</v>
          </cell>
          <cell r="J142" t="str">
            <v>КМС</v>
          </cell>
          <cell r="K142" t="str">
            <v>ГБУ "СШОР Хлебниково" Москомспорта</v>
          </cell>
          <cell r="L142" t="str">
            <v>Александров А.О.</v>
          </cell>
        </row>
        <row r="143">
          <cell r="A143">
            <v>1132</v>
          </cell>
        </row>
        <row r="144">
          <cell r="A144">
            <v>1133</v>
          </cell>
          <cell r="B144" t="str">
            <v>Дмитриеев</v>
          </cell>
          <cell r="C144" t="str">
            <v>Данила</v>
          </cell>
          <cell r="D144" t="str">
            <v>Владимирович</v>
          </cell>
          <cell r="E144" t="str">
            <v>м</v>
          </cell>
          <cell r="F144" t="str">
            <v>байдарка</v>
          </cell>
          <cell r="G144" t="str">
            <v>23</v>
          </cell>
          <cell r="H144" t="str">
            <v>03</v>
          </cell>
          <cell r="I144">
            <v>2007</v>
          </cell>
          <cell r="J144" t="str">
            <v>б/р</v>
          </cell>
          <cell r="K144" t="str">
            <v>ГБУ "СШОР Хлебниково" Москомспорта</v>
          </cell>
          <cell r="L144" t="str">
            <v>Иванов С.Ю.</v>
          </cell>
        </row>
        <row r="145">
          <cell r="A145">
            <v>1134</v>
          </cell>
        </row>
        <row r="146">
          <cell r="A146">
            <v>1135</v>
          </cell>
        </row>
        <row r="147">
          <cell r="A147">
            <v>1136</v>
          </cell>
          <cell r="B147" t="str">
            <v xml:space="preserve">Дьяченко </v>
          </cell>
          <cell r="C147" t="str">
            <v>Алина</v>
          </cell>
          <cell r="D147" t="str">
            <v>Александровна</v>
          </cell>
          <cell r="E147" t="str">
            <v>ж</v>
          </cell>
          <cell r="F147" t="str">
            <v>байдарка</v>
          </cell>
          <cell r="G147" t="str">
            <v>22</v>
          </cell>
          <cell r="H147" t="str">
            <v>03</v>
          </cell>
          <cell r="I147">
            <v>2008</v>
          </cell>
          <cell r="J147" t="str">
            <v>б/р</v>
          </cell>
          <cell r="K147" t="str">
            <v>ГБУ "СШОР Хлебниково" Москомспорта</v>
          </cell>
          <cell r="L147" t="str">
            <v>Никифоренко В.С., Александров А.О.</v>
          </cell>
        </row>
        <row r="148">
          <cell r="A148">
            <v>1137</v>
          </cell>
        </row>
        <row r="149">
          <cell r="A149">
            <v>1138</v>
          </cell>
        </row>
        <row r="150">
          <cell r="A150">
            <v>1139</v>
          </cell>
          <cell r="B150" t="str">
            <v>Шейтд</v>
          </cell>
          <cell r="C150" t="str">
            <v>Григорий</v>
          </cell>
          <cell r="D150" t="str">
            <v>Эдуардович</v>
          </cell>
          <cell r="E150" t="str">
            <v>м</v>
          </cell>
          <cell r="F150" t="str">
            <v>Каноэ</v>
          </cell>
          <cell r="G150">
            <v>23</v>
          </cell>
          <cell r="H150" t="str">
            <v>01</v>
          </cell>
          <cell r="I150">
            <v>2002</v>
          </cell>
          <cell r="J150" t="str">
            <v>II</v>
          </cell>
          <cell r="K150" t="str">
            <v>ГБУ "СШОР Хлебниково" Москомспорта</v>
          </cell>
          <cell r="L150" t="str">
            <v>Александров А.О.</v>
          </cell>
        </row>
        <row r="151">
          <cell r="A151">
            <v>1140</v>
          </cell>
        </row>
        <row r="152">
          <cell r="A152">
            <v>1141</v>
          </cell>
        </row>
        <row r="153">
          <cell r="A153">
            <v>1142</v>
          </cell>
        </row>
        <row r="154">
          <cell r="A154">
            <v>1143</v>
          </cell>
        </row>
        <row r="155">
          <cell r="A155">
            <v>1144</v>
          </cell>
        </row>
        <row r="156">
          <cell r="A156">
            <v>1145</v>
          </cell>
          <cell r="B156" t="str">
            <v>Якушин</v>
          </cell>
          <cell r="C156" t="str">
            <v>Сергей</v>
          </cell>
          <cell r="D156" t="str">
            <v>Вадимович</v>
          </cell>
          <cell r="E156" t="str">
            <v>м</v>
          </cell>
          <cell r="F156" t="str">
            <v>Байдарка</v>
          </cell>
          <cell r="G156">
            <v>16</v>
          </cell>
          <cell r="H156" t="str">
            <v>01</v>
          </cell>
          <cell r="I156">
            <v>2001</v>
          </cell>
          <cell r="J156" t="str">
            <v>I</v>
          </cell>
          <cell r="K156" t="str">
            <v>ГБУ "СШОР Хлебниково" Москомспорта</v>
          </cell>
          <cell r="L156" t="str">
            <v>Иванова Ю.В.</v>
          </cell>
        </row>
        <row r="157">
          <cell r="A157">
            <v>5102</v>
          </cell>
          <cell r="B157" t="str">
            <v xml:space="preserve">Куприянов  </v>
          </cell>
          <cell r="C157" t="str">
            <v xml:space="preserve">Даниил </v>
          </cell>
          <cell r="D157" t="str">
            <v>Станиславович</v>
          </cell>
          <cell r="E157" t="str">
            <v>м</v>
          </cell>
          <cell r="F157" t="str">
            <v>каноэ</v>
          </cell>
          <cell r="G157" t="str">
            <v>23</v>
          </cell>
          <cell r="H157" t="str">
            <v>06</v>
          </cell>
          <cell r="I157">
            <v>2001</v>
          </cell>
          <cell r="J157" t="str">
            <v>КМС</v>
          </cell>
          <cell r="K157" t="str">
            <v>ГБУ "СШОР Хлебниково" Москомспорта</v>
          </cell>
          <cell r="L157" t="str">
            <v>Александров А.О.</v>
          </cell>
        </row>
        <row r="158">
          <cell r="A158">
            <v>7030</v>
          </cell>
          <cell r="B158" t="str">
            <v>Кашкарова</v>
          </cell>
          <cell r="C158" t="str">
            <v>Кристина</v>
          </cell>
          <cell r="D158" t="str">
            <v>Юрьевна</v>
          </cell>
          <cell r="E158" t="str">
            <v>ж</v>
          </cell>
          <cell r="F158" t="str">
            <v>Каноэ</v>
          </cell>
          <cell r="G158" t="str">
            <v>12</v>
          </cell>
          <cell r="H158" t="str">
            <v>02</v>
          </cell>
          <cell r="I158">
            <v>2003</v>
          </cell>
          <cell r="J158" t="str">
            <v>I</v>
          </cell>
          <cell r="K158" t="str">
            <v>ГБУ "СШОР Хлебниково" Москомспорта</v>
          </cell>
          <cell r="L158" t="str">
            <v>Александров А.О.</v>
          </cell>
        </row>
        <row r="159">
          <cell r="A159">
            <v>4000</v>
          </cell>
          <cell r="B159" t="str">
            <v xml:space="preserve">Цынкин </v>
          </cell>
          <cell r="C159" t="str">
            <v>Андрей</v>
          </cell>
          <cell r="D159" t="str">
            <v>Андреевич</v>
          </cell>
          <cell r="E159" t="str">
            <v>м</v>
          </cell>
          <cell r="F159" t="str">
            <v>каноэ</v>
          </cell>
          <cell r="G159" t="str">
            <v>15</v>
          </cell>
          <cell r="H159" t="str">
            <v>09</v>
          </cell>
          <cell r="I159">
            <v>2000</v>
          </cell>
          <cell r="J159" t="str">
            <v>МС</v>
          </cell>
          <cell r="K159" t="str">
            <v>ГБУ "СШОР Хлебниково" Москомспорта</v>
          </cell>
          <cell r="L159" t="str">
            <v>Клинов В.П. Иванова Е.В., Акутин В.</v>
          </cell>
        </row>
        <row r="160">
          <cell r="A160">
            <v>4001</v>
          </cell>
          <cell r="B160" t="str">
            <v>Волков</v>
          </cell>
          <cell r="C160" t="str">
            <v>Юрий</v>
          </cell>
          <cell r="D160" t="str">
            <v>Викторович</v>
          </cell>
          <cell r="E160" t="str">
            <v>м</v>
          </cell>
          <cell r="F160" t="str">
            <v>каноэ</v>
          </cell>
          <cell r="G160" t="str">
            <v>16</v>
          </cell>
          <cell r="H160" t="str">
            <v>07</v>
          </cell>
          <cell r="I160">
            <v>2004</v>
          </cell>
          <cell r="J160" t="str">
            <v>II</v>
          </cell>
          <cell r="K160" t="str">
            <v>ГБУ "СШОР Хлебниково" Москомспорта</v>
          </cell>
          <cell r="L160" t="str">
            <v>Клинов В.П., Иванова Е.В.</v>
          </cell>
        </row>
        <row r="161">
          <cell r="A161">
            <v>4002</v>
          </cell>
          <cell r="B161" t="str">
            <v>Карпов</v>
          </cell>
          <cell r="C161" t="str">
            <v>Даниил</v>
          </cell>
          <cell r="D161" t="str">
            <v>Валерьевич</v>
          </cell>
          <cell r="E161" t="str">
            <v>м</v>
          </cell>
          <cell r="F161" t="str">
            <v>каноэ</v>
          </cell>
          <cell r="G161">
            <v>27</v>
          </cell>
          <cell r="H161" t="str">
            <v>06</v>
          </cell>
          <cell r="I161">
            <v>1997</v>
          </cell>
          <cell r="J161" t="str">
            <v>МС</v>
          </cell>
          <cell r="K161" t="str">
            <v>ГБУ "СШОР Хлебниково" Москомспорта</v>
          </cell>
          <cell r="L161" t="str">
            <v>Клинов В.П., Иванова Е.В.</v>
          </cell>
        </row>
        <row r="162">
          <cell r="A162">
            <v>4003</v>
          </cell>
          <cell r="B162" t="str">
            <v>Трофимов</v>
          </cell>
          <cell r="C162" t="str">
            <v>Артур</v>
          </cell>
          <cell r="D162" t="str">
            <v>Сергеевич</v>
          </cell>
          <cell r="E162" t="str">
            <v>м</v>
          </cell>
          <cell r="F162" t="str">
            <v>каноэ</v>
          </cell>
          <cell r="I162">
            <v>2002</v>
          </cell>
          <cell r="J162" t="str">
            <v>I</v>
          </cell>
          <cell r="K162" t="str">
            <v>ГБУ "СШОР Хлебниково" Москомспорта</v>
          </cell>
          <cell r="L162" t="str">
            <v>Клинов В.П.</v>
          </cell>
        </row>
        <row r="163">
          <cell r="A163">
            <v>4004</v>
          </cell>
          <cell r="B163" t="str">
            <v>Мальков</v>
          </cell>
          <cell r="C163" t="str">
            <v>Иван</v>
          </cell>
          <cell r="D163" t="str">
            <v>Сергеевич</v>
          </cell>
          <cell r="E163" t="str">
            <v>м</v>
          </cell>
          <cell r="F163" t="str">
            <v>каноэ</v>
          </cell>
          <cell r="G163">
            <v>18</v>
          </cell>
          <cell r="H163" t="str">
            <v>04</v>
          </cell>
          <cell r="I163">
            <v>2001</v>
          </cell>
          <cell r="J163" t="str">
            <v>МС</v>
          </cell>
          <cell r="K163" t="str">
            <v>ГБУ "СШОР Хлебниково" Москомспорта</v>
          </cell>
          <cell r="L163" t="str">
            <v>Клинов В.П., Иванова Е.В.</v>
          </cell>
        </row>
        <row r="164">
          <cell r="A164">
            <v>4005</v>
          </cell>
          <cell r="B164" t="str">
            <v>Перунов</v>
          </cell>
          <cell r="C164" t="str">
            <v>Сергей</v>
          </cell>
          <cell r="D164" t="str">
            <v>Дмитриевич</v>
          </cell>
          <cell r="E164" t="str">
            <v>м</v>
          </cell>
          <cell r="F164" t="str">
            <v>байдарка</v>
          </cell>
          <cell r="G164" t="str">
            <v>24</v>
          </cell>
          <cell r="H164" t="str">
            <v>08</v>
          </cell>
          <cell r="I164">
            <v>2007</v>
          </cell>
          <cell r="J164" t="str">
            <v>1 юн.</v>
          </cell>
          <cell r="K164" t="str">
            <v>ГБУ "СШОР Хлебниково" Москомспорта</v>
          </cell>
          <cell r="L164" t="str">
            <v>Левова Е.М., Левов Н.В.</v>
          </cell>
        </row>
        <row r="165">
          <cell r="A165">
            <v>4006</v>
          </cell>
          <cell r="B165" t="str">
            <v>Галуза</v>
          </cell>
          <cell r="C165" t="str">
            <v>Артём</v>
          </cell>
          <cell r="D165" t="str">
            <v>Сергеевич</v>
          </cell>
          <cell r="E165" t="str">
            <v>м</v>
          </cell>
          <cell r="F165" t="str">
            <v>байдарка</v>
          </cell>
          <cell r="G165" t="str">
            <v>16</v>
          </cell>
          <cell r="H165" t="str">
            <v>12</v>
          </cell>
          <cell r="I165">
            <v>2007</v>
          </cell>
          <cell r="J165" t="str">
            <v>1 юн.</v>
          </cell>
          <cell r="K165" t="str">
            <v>ГБУ "СШОР Хлебниково" Москомспорта</v>
          </cell>
          <cell r="L165" t="str">
            <v>Левова Е.М., Левов Н.В.</v>
          </cell>
        </row>
        <row r="166">
          <cell r="A166">
            <v>4007</v>
          </cell>
          <cell r="B166" t="str">
            <v>Мащенко</v>
          </cell>
          <cell r="C166" t="str">
            <v>Григорий</v>
          </cell>
          <cell r="D166" t="str">
            <v>Вадимович</v>
          </cell>
          <cell r="E166" t="str">
            <v>м</v>
          </cell>
          <cell r="F166" t="str">
            <v>байдарка</v>
          </cell>
          <cell r="G166" t="str">
            <v>18</v>
          </cell>
          <cell r="H166" t="str">
            <v>09</v>
          </cell>
          <cell r="I166">
            <v>2009</v>
          </cell>
          <cell r="J166" t="str">
            <v>2 юн.</v>
          </cell>
          <cell r="K166" t="str">
            <v>ГБУ "СШОР Хлебниково" Москомспорта</v>
          </cell>
          <cell r="L166" t="str">
            <v>Левова Е.М., Левов Н.В.</v>
          </cell>
        </row>
        <row r="167">
          <cell r="A167">
            <v>4008</v>
          </cell>
          <cell r="B167" t="str">
            <v xml:space="preserve">Краснощёков </v>
          </cell>
          <cell r="C167" t="str">
            <v>Егор</v>
          </cell>
          <cell r="D167" t="str">
            <v>Дмитриевич</v>
          </cell>
          <cell r="E167" t="str">
            <v>м</v>
          </cell>
          <cell r="F167" t="str">
            <v>байдарка</v>
          </cell>
          <cell r="G167" t="str">
            <v>24</v>
          </cell>
          <cell r="H167" t="str">
            <v>12</v>
          </cell>
          <cell r="I167">
            <v>2007</v>
          </cell>
          <cell r="J167" t="str">
            <v>1 юн.</v>
          </cell>
          <cell r="K167" t="str">
            <v>ГБУ "СШОР Хлебниково" Москомспорта</v>
          </cell>
          <cell r="L167" t="str">
            <v>Левова Е.М., Левов Н.В.</v>
          </cell>
        </row>
        <row r="168">
          <cell r="A168">
            <v>4009</v>
          </cell>
          <cell r="B168" t="str">
            <v>Шестаков</v>
          </cell>
          <cell r="C168" t="str">
            <v>Никита</v>
          </cell>
          <cell r="D168" t="str">
            <v>Александрович</v>
          </cell>
          <cell r="E168" t="str">
            <v>м</v>
          </cell>
          <cell r="F168" t="str">
            <v>байдарка</v>
          </cell>
          <cell r="G168" t="str">
            <v>21</v>
          </cell>
          <cell r="H168" t="str">
            <v>03</v>
          </cell>
          <cell r="I168">
            <v>2006</v>
          </cell>
          <cell r="J168" t="str">
            <v>б/р</v>
          </cell>
          <cell r="K168" t="str">
            <v>ГБУ "СШОР Хлебниково" Москомспорта</v>
          </cell>
          <cell r="L168" t="str">
            <v>Левова Е.М., Левов Н.В.</v>
          </cell>
        </row>
        <row r="169">
          <cell r="A169">
            <v>4010</v>
          </cell>
          <cell r="B169" t="str">
            <v>Юдин</v>
          </cell>
          <cell r="C169" t="str">
            <v>Артём</v>
          </cell>
          <cell r="D169" t="str">
            <v>Евгеньевич</v>
          </cell>
          <cell r="E169" t="str">
            <v>м</v>
          </cell>
          <cell r="F169" t="str">
            <v>байдарка</v>
          </cell>
          <cell r="G169" t="str">
            <v>24</v>
          </cell>
          <cell r="H169" t="str">
            <v>02</v>
          </cell>
          <cell r="I169">
            <v>2005</v>
          </cell>
          <cell r="J169" t="str">
            <v>б/р</v>
          </cell>
          <cell r="K169" t="str">
            <v>ГБУ "СШОР Хлебниково" Москомспорта</v>
          </cell>
          <cell r="L169" t="str">
            <v>Левова Е.М., Левов Н.В.</v>
          </cell>
        </row>
        <row r="170">
          <cell r="A170">
            <v>4011</v>
          </cell>
          <cell r="B170" t="str">
            <v>Серёгин</v>
          </cell>
          <cell r="C170" t="str">
            <v>Павел</v>
          </cell>
          <cell r="D170" t="str">
            <v>Сергеевич</v>
          </cell>
          <cell r="E170" t="str">
            <v>м</v>
          </cell>
          <cell r="F170" t="str">
            <v>каноэ</v>
          </cell>
          <cell r="I170">
            <v>2000</v>
          </cell>
          <cell r="J170" t="str">
            <v>КМС</v>
          </cell>
          <cell r="K170" t="str">
            <v>ГБУ "СШОР Хлебниково" Москомспорта</v>
          </cell>
          <cell r="L170" t="str">
            <v>Клинов В.П.</v>
          </cell>
        </row>
        <row r="171">
          <cell r="A171" t="str">
            <v>4012.</v>
          </cell>
          <cell r="B171" t="str">
            <v>ГБУ "ЦОП" Москомспорта</v>
          </cell>
        </row>
        <row r="172">
          <cell r="A172">
            <v>4013</v>
          </cell>
          <cell r="B172" t="str">
            <v xml:space="preserve">Фадеев </v>
          </cell>
          <cell r="C172" t="str">
            <v>Артём</v>
          </cell>
          <cell r="D172" t="str">
            <v>Алексеевич</v>
          </cell>
          <cell r="E172" t="str">
            <v>м</v>
          </cell>
          <cell r="F172" t="str">
            <v>байдарка</v>
          </cell>
          <cell r="G172" t="str">
            <v>20</v>
          </cell>
          <cell r="H172" t="str">
            <v>10</v>
          </cell>
          <cell r="I172">
            <v>2004</v>
          </cell>
          <cell r="J172" t="str">
            <v>2 юн.</v>
          </cell>
          <cell r="K172" t="str">
            <v>ГБУ "СШОР Хлебниково" Москомспорта</v>
          </cell>
          <cell r="L172" t="str">
            <v>Левова Е.М., Левов Н.В.</v>
          </cell>
        </row>
        <row r="173">
          <cell r="A173">
            <v>4014</v>
          </cell>
          <cell r="B173" t="str">
            <v xml:space="preserve">Станкевич </v>
          </cell>
          <cell r="C173" t="str">
            <v xml:space="preserve">Тимур </v>
          </cell>
          <cell r="D173" t="str">
            <v>Андреевич</v>
          </cell>
          <cell r="E173" t="str">
            <v>м</v>
          </cell>
          <cell r="F173" t="str">
            <v>байдарка</v>
          </cell>
          <cell r="G173" t="str">
            <v>02</v>
          </cell>
          <cell r="H173" t="str">
            <v>08</v>
          </cell>
          <cell r="I173">
            <v>2006</v>
          </cell>
          <cell r="J173" t="str">
            <v>1 юн.</v>
          </cell>
          <cell r="K173" t="str">
            <v>ГБУ "СШОР Хлебниково" Москомспорта</v>
          </cell>
          <cell r="L173" t="str">
            <v>Левова Е.М. Левов Н.В.</v>
          </cell>
        </row>
        <row r="174">
          <cell r="A174">
            <v>4015</v>
          </cell>
          <cell r="B174" t="str">
            <v>Хохлова</v>
          </cell>
          <cell r="C174" t="str">
            <v>Арина</v>
          </cell>
          <cell r="D174" t="str">
            <v>Сергеевна</v>
          </cell>
          <cell r="E174" t="str">
            <v>ж</v>
          </cell>
          <cell r="F174" t="str">
            <v>каноэ</v>
          </cell>
          <cell r="G174" t="str">
            <v>19</v>
          </cell>
          <cell r="H174" t="str">
            <v>11</v>
          </cell>
          <cell r="I174">
            <v>2004</v>
          </cell>
          <cell r="J174" t="str">
            <v>1 юн.</v>
          </cell>
          <cell r="K174" t="str">
            <v>ГБУ "СШОР Хлебниково" Москомспорта</v>
          </cell>
          <cell r="L174" t="str">
            <v>Левова Е.М. Левов Н.В.</v>
          </cell>
        </row>
        <row r="175">
          <cell r="A175">
            <v>4016</v>
          </cell>
          <cell r="B175" t="str">
            <v>Терлецкая</v>
          </cell>
          <cell r="C175" t="str">
            <v>Снежана</v>
          </cell>
          <cell r="D175" t="str">
            <v>Любомировна</v>
          </cell>
          <cell r="E175" t="str">
            <v>ж</v>
          </cell>
          <cell r="F175" t="str">
            <v>каноэ</v>
          </cell>
          <cell r="G175" t="str">
            <v>11</v>
          </cell>
          <cell r="H175" t="str">
            <v>05</v>
          </cell>
          <cell r="I175">
            <v>2005</v>
          </cell>
          <cell r="J175" t="str">
            <v>1 юн.</v>
          </cell>
          <cell r="K175" t="str">
            <v>ГБУ "СШОР Хлебниково" Москомспорта</v>
          </cell>
        </row>
        <row r="176">
          <cell r="A176">
            <v>4017</v>
          </cell>
          <cell r="B176" t="str">
            <v>Булгаков</v>
          </cell>
          <cell r="C176" t="str">
            <v>Иван</v>
          </cell>
          <cell r="D176" t="str">
            <v>Николаевич</v>
          </cell>
          <cell r="E176" t="str">
            <v>м</v>
          </cell>
          <cell r="F176" t="str">
            <v>байдарка</v>
          </cell>
          <cell r="G176" t="str">
            <v>20</v>
          </cell>
          <cell r="H176" t="str">
            <v>12</v>
          </cell>
          <cell r="I176">
            <v>2005</v>
          </cell>
          <cell r="J176" t="str">
            <v>1 юн.</v>
          </cell>
          <cell r="K176" t="str">
            <v>ГБУ "СШОР Хлебниково" Москомспорта</v>
          </cell>
          <cell r="L176" t="str">
            <v>Левова Е.М., Степаненко Н.Н.</v>
          </cell>
        </row>
        <row r="177">
          <cell r="A177">
            <v>4018</v>
          </cell>
          <cell r="B177" t="str">
            <v>Порошкин</v>
          </cell>
          <cell r="C177" t="str">
            <v>Николай</v>
          </cell>
          <cell r="D177" t="str">
            <v>Алексеевич</v>
          </cell>
          <cell r="E177" t="str">
            <v>м</v>
          </cell>
          <cell r="F177" t="str">
            <v>байдарка</v>
          </cell>
          <cell r="G177" t="str">
            <v>03</v>
          </cell>
          <cell r="H177" t="str">
            <v>06</v>
          </cell>
          <cell r="I177">
            <v>2001</v>
          </cell>
          <cell r="J177" t="str">
            <v>I</v>
          </cell>
          <cell r="K177" t="str">
            <v>ГБУ "СШОР Хлебниково" Москомспорта</v>
          </cell>
          <cell r="L177" t="str">
            <v>Левова Е.М. Родионов Ю.И.</v>
          </cell>
        </row>
        <row r="178">
          <cell r="A178">
            <v>4019</v>
          </cell>
          <cell r="B178" t="str">
            <v>Гнездилов</v>
          </cell>
          <cell r="C178" t="str">
            <v xml:space="preserve">Константин </v>
          </cell>
          <cell r="D178" t="str">
            <v>Семенович</v>
          </cell>
          <cell r="E178" t="str">
            <v>м</v>
          </cell>
          <cell r="F178" t="str">
            <v>байдарка</v>
          </cell>
          <cell r="G178" t="str">
            <v>16</v>
          </cell>
          <cell r="H178" t="str">
            <v>06</v>
          </cell>
          <cell r="I178">
            <v>2008</v>
          </cell>
          <cell r="J178" t="str">
            <v>2 юн.</v>
          </cell>
          <cell r="K178" t="str">
            <v>ГБУ "СШОР Хлебниково" Москомспорта</v>
          </cell>
          <cell r="L178" t="str">
            <v>Левова Е.М., Левов Н.В.</v>
          </cell>
        </row>
        <row r="179">
          <cell r="A179">
            <v>4020</v>
          </cell>
          <cell r="B179" t="str">
            <v>Тимофеева</v>
          </cell>
          <cell r="C179" t="str">
            <v>Юлия</v>
          </cell>
          <cell r="D179" t="str">
            <v>Алексеевна</v>
          </cell>
          <cell r="E179" t="str">
            <v>ж</v>
          </cell>
          <cell r="F179" t="str">
            <v>байдарка</v>
          </cell>
          <cell r="G179">
            <v>27</v>
          </cell>
          <cell r="H179" t="str">
            <v>01</v>
          </cell>
          <cell r="I179">
            <v>1996</v>
          </cell>
          <cell r="J179" t="str">
            <v>МС</v>
          </cell>
          <cell r="K179" t="str">
            <v>ГБУ "СШОР Хлебниково" Москомспорта</v>
          </cell>
          <cell r="L179" t="str">
            <v>Песков В.В.</v>
          </cell>
        </row>
        <row r="180">
          <cell r="A180">
            <v>4021</v>
          </cell>
        </row>
        <row r="181">
          <cell r="A181">
            <v>4022</v>
          </cell>
        </row>
        <row r="182">
          <cell r="A182">
            <v>4023</v>
          </cell>
          <cell r="B182" t="str">
            <v>Малкина</v>
          </cell>
          <cell r="C182" t="str">
            <v>Алиса</v>
          </cell>
          <cell r="D182" t="str">
            <v>Дмитриевна</v>
          </cell>
          <cell r="E182" t="str">
            <v>ж</v>
          </cell>
          <cell r="F182" t="str">
            <v>байдарка</v>
          </cell>
          <cell r="G182" t="str">
            <v>16</v>
          </cell>
          <cell r="H182" t="str">
            <v>12</v>
          </cell>
          <cell r="I182">
            <v>2005</v>
          </cell>
          <cell r="J182" t="str">
            <v>1 юн.</v>
          </cell>
          <cell r="K182" t="str">
            <v>ГБУ "СШОР Хлебниково" Москомспорта</v>
          </cell>
          <cell r="L182" t="str">
            <v>Левова Е.М., Левов Н.В.</v>
          </cell>
        </row>
        <row r="183">
          <cell r="A183">
            <v>4024</v>
          </cell>
          <cell r="B183" t="str">
            <v xml:space="preserve">Шутиков </v>
          </cell>
          <cell r="C183" t="str">
            <v>Даниил</v>
          </cell>
          <cell r="D183" t="str">
            <v>Игоревич</v>
          </cell>
          <cell r="E183" t="str">
            <v>м</v>
          </cell>
          <cell r="F183" t="str">
            <v>байдарка</v>
          </cell>
          <cell r="G183" t="str">
            <v>16</v>
          </cell>
          <cell r="H183" t="str">
            <v>02</v>
          </cell>
          <cell r="I183">
            <v>2004</v>
          </cell>
          <cell r="J183" t="str">
            <v>III</v>
          </cell>
          <cell r="K183" t="str">
            <v>ГБУ "СШОР Хлебниково" Москомспорта</v>
          </cell>
          <cell r="L183" t="str">
            <v>Левова Е.М. Левов Н.В.</v>
          </cell>
        </row>
        <row r="184">
          <cell r="A184">
            <v>4025</v>
          </cell>
          <cell r="B184" t="str">
            <v>Баканов</v>
          </cell>
          <cell r="C184" t="str">
            <v>Михаил</v>
          </cell>
          <cell r="D184" t="str">
            <v>Алексеевич</v>
          </cell>
          <cell r="E184" t="str">
            <v>м</v>
          </cell>
          <cell r="F184" t="str">
            <v>байдарка</v>
          </cell>
          <cell r="G184" t="str">
            <v>04</v>
          </cell>
          <cell r="H184" t="str">
            <v>09</v>
          </cell>
          <cell r="I184">
            <v>2004</v>
          </cell>
          <cell r="J184" t="str">
            <v>1 юн.</v>
          </cell>
          <cell r="K184" t="str">
            <v>ГБУ "СШОР Хлебниково" Москомспорта</v>
          </cell>
          <cell r="L184" t="str">
            <v>Левова Е.М., Левов Н.В.</v>
          </cell>
        </row>
        <row r="185">
          <cell r="A185">
            <v>4026</v>
          </cell>
          <cell r="B185" t="str">
            <v>Горбань</v>
          </cell>
          <cell r="C185" t="str">
            <v>Максим</v>
          </cell>
          <cell r="D185" t="str">
            <v>Андреевич</v>
          </cell>
          <cell r="E185" t="str">
            <v>м</v>
          </cell>
          <cell r="F185" t="str">
            <v>байдарка</v>
          </cell>
          <cell r="G185" t="str">
            <v>29</v>
          </cell>
          <cell r="H185" t="str">
            <v>08</v>
          </cell>
          <cell r="I185">
            <v>2004</v>
          </cell>
          <cell r="J185" t="str">
            <v>1 юн.</v>
          </cell>
          <cell r="K185" t="str">
            <v>ГБУ "СШОР Хлебниково" Москомспорта</v>
          </cell>
          <cell r="L185" t="str">
            <v>Левова Е.М., Левов Н.В.</v>
          </cell>
        </row>
        <row r="186">
          <cell r="A186">
            <v>4027</v>
          </cell>
        </row>
        <row r="187">
          <cell r="A187">
            <v>4029</v>
          </cell>
          <cell r="B187" t="str">
            <v>Головинов</v>
          </cell>
          <cell r="C187" t="str">
            <v>Антон</v>
          </cell>
          <cell r="D187" t="str">
            <v>Юрьевич</v>
          </cell>
          <cell r="E187" t="str">
            <v>м</v>
          </cell>
          <cell r="F187" t="str">
            <v>байдарка</v>
          </cell>
          <cell r="G187" t="str">
            <v>30</v>
          </cell>
          <cell r="H187" t="str">
            <v>10</v>
          </cell>
          <cell r="I187">
            <v>2008</v>
          </cell>
          <cell r="J187" t="str">
            <v>1 юн.</v>
          </cell>
          <cell r="K187" t="str">
            <v>ГБУ "СШОР Хлебниково" Москомспорта</v>
          </cell>
          <cell r="L187" t="str">
            <v>Левова Е.М., Левов Н.В.</v>
          </cell>
        </row>
        <row r="188">
          <cell r="A188">
            <v>4030</v>
          </cell>
          <cell r="B188" t="str">
            <v xml:space="preserve">Чучина </v>
          </cell>
          <cell r="C188" t="str">
            <v>Полина</v>
          </cell>
          <cell r="D188" t="str">
            <v>Александровна</v>
          </cell>
          <cell r="E188" t="str">
            <v>ж</v>
          </cell>
          <cell r="F188" t="str">
            <v>байдарка</v>
          </cell>
          <cell r="G188" t="str">
            <v>13</v>
          </cell>
          <cell r="H188" t="str">
            <v>07</v>
          </cell>
          <cell r="I188">
            <v>2008</v>
          </cell>
          <cell r="J188" t="str">
            <v>III</v>
          </cell>
          <cell r="K188" t="str">
            <v>ГБУ "СШОР Хлебниково" Москомспорта</v>
          </cell>
          <cell r="L188" t="str">
            <v>Левова Е.М., Левов Н.В.</v>
          </cell>
        </row>
        <row r="189">
          <cell r="A189">
            <v>4032</v>
          </cell>
        </row>
        <row r="190">
          <cell r="A190">
            <v>4033</v>
          </cell>
          <cell r="B190" t="str">
            <v>Агапова</v>
          </cell>
          <cell r="C190" t="str">
            <v>Дарья</v>
          </cell>
          <cell r="D190" t="str">
            <v>Дмитриевна</v>
          </cell>
          <cell r="E190" t="str">
            <v>ж</v>
          </cell>
          <cell r="F190" t="str">
            <v>байдарка</v>
          </cell>
          <cell r="G190" t="str">
            <v>30</v>
          </cell>
          <cell r="H190" t="str">
            <v>06</v>
          </cell>
          <cell r="I190">
            <v>2001</v>
          </cell>
          <cell r="J190" t="str">
            <v>б/р</v>
          </cell>
          <cell r="K190" t="str">
            <v>ГБУ "СШОР Хлебниково" Москомспорта</v>
          </cell>
          <cell r="L190" t="str">
            <v>Левова Е.М., Левов Н.В.</v>
          </cell>
        </row>
        <row r="191">
          <cell r="A191">
            <v>4034</v>
          </cell>
        </row>
        <row r="192">
          <cell r="A192">
            <v>4035</v>
          </cell>
        </row>
        <row r="193">
          <cell r="A193">
            <v>4036</v>
          </cell>
          <cell r="B193" t="str">
            <v xml:space="preserve">Дамирова </v>
          </cell>
          <cell r="C193" t="str">
            <v>Мадина</v>
          </cell>
          <cell r="D193" t="str">
            <v>Мирсахибовна</v>
          </cell>
          <cell r="E193" t="str">
            <v>ж</v>
          </cell>
          <cell r="F193" t="str">
            <v>байдарка</v>
          </cell>
          <cell r="G193" t="str">
            <v>04</v>
          </cell>
          <cell r="H193" t="str">
            <v>11</v>
          </cell>
          <cell r="I193">
            <v>2005</v>
          </cell>
          <cell r="J193" t="str">
            <v>1 юн.</v>
          </cell>
          <cell r="K193" t="str">
            <v>ГБУ "СШОР Хлебниково" Москомспорта</v>
          </cell>
          <cell r="L193" t="str">
            <v>Левова Е.М., Левов Н.В.</v>
          </cell>
        </row>
        <row r="194">
          <cell r="A194">
            <v>4037</v>
          </cell>
        </row>
        <row r="195">
          <cell r="A195">
            <v>4038</v>
          </cell>
          <cell r="B195" t="str">
            <v xml:space="preserve">Ганичева </v>
          </cell>
          <cell r="C195" t="str">
            <v>Елизавета</v>
          </cell>
          <cell r="D195" t="str">
            <v>Александровна</v>
          </cell>
          <cell r="E195" t="str">
            <v>ж</v>
          </cell>
          <cell r="F195" t="str">
            <v>байдарка</v>
          </cell>
          <cell r="G195" t="str">
            <v>29</v>
          </cell>
          <cell r="H195" t="str">
            <v>08</v>
          </cell>
          <cell r="I195">
            <v>2006</v>
          </cell>
          <cell r="J195" t="str">
            <v>III</v>
          </cell>
          <cell r="K195" t="str">
            <v>ГБУ "СШОР Хлебниково" Москомспорта</v>
          </cell>
          <cell r="L195" t="str">
            <v>Левова Е.М., Левов Н.В.</v>
          </cell>
        </row>
        <row r="196">
          <cell r="A196" t="str">
            <v>4039.</v>
          </cell>
          <cell r="B196" t="str">
            <v>ГБПОУ "МССУОР №2" Москомспорта</v>
          </cell>
        </row>
        <row r="197">
          <cell r="A197" t="str">
            <v>4040.</v>
          </cell>
          <cell r="B197" t="str">
            <v>ГБПОУ "МССУОР №2" Москомспорта</v>
          </cell>
        </row>
        <row r="198">
          <cell r="A198">
            <v>4041</v>
          </cell>
          <cell r="B198" t="str">
            <v>Анисимова</v>
          </cell>
          <cell r="C198" t="str">
            <v>Полина</v>
          </cell>
          <cell r="D198" t="str">
            <v>Анатольевна</v>
          </cell>
          <cell r="E198" t="str">
            <v>ж</v>
          </cell>
          <cell r="F198" t="str">
            <v>байдарка</v>
          </cell>
          <cell r="G198" t="str">
            <v>28</v>
          </cell>
          <cell r="H198" t="str">
            <v>05</v>
          </cell>
          <cell r="I198">
            <v>2007</v>
          </cell>
          <cell r="J198" t="str">
            <v>III</v>
          </cell>
          <cell r="K198" t="str">
            <v>ГБУ "СШОР Хлебниково" Москомспорта</v>
          </cell>
          <cell r="L198" t="str">
            <v>Левова Е.М., Левов Н.В.</v>
          </cell>
        </row>
        <row r="199">
          <cell r="A199" t="str">
            <v>4042.</v>
          </cell>
          <cell r="B199" t="str">
            <v>ГБПОУ "МССУОР №2" Москомспорта</v>
          </cell>
        </row>
        <row r="200">
          <cell r="A200">
            <v>4043</v>
          </cell>
          <cell r="B200" t="str">
            <v>Ганичев</v>
          </cell>
          <cell r="C200" t="str">
            <v>Константин</v>
          </cell>
          <cell r="D200" t="str">
            <v>Александрович</v>
          </cell>
          <cell r="E200" t="str">
            <v>м</v>
          </cell>
          <cell r="F200" t="str">
            <v>байдарка</v>
          </cell>
          <cell r="G200" t="str">
            <v>26</v>
          </cell>
          <cell r="H200" t="str">
            <v>12</v>
          </cell>
          <cell r="I200">
            <v>2007</v>
          </cell>
          <cell r="J200" t="str">
            <v>2 юн.</v>
          </cell>
          <cell r="K200" t="str">
            <v>ГБУ "СШОР Хлебниково" Москомспорта</v>
          </cell>
          <cell r="L200" t="str">
            <v>Левова Е.М., Левов Н.В.</v>
          </cell>
        </row>
        <row r="201">
          <cell r="A201">
            <v>4044</v>
          </cell>
          <cell r="B201" t="str">
            <v>Мясников</v>
          </cell>
          <cell r="C201" t="str">
            <v>Михаил</v>
          </cell>
          <cell r="D201" t="str">
            <v>Евгеньевич</v>
          </cell>
          <cell r="E201" t="str">
            <v>м</v>
          </cell>
          <cell r="F201" t="str">
            <v>байдарка</v>
          </cell>
          <cell r="G201" t="str">
            <v>28</v>
          </cell>
          <cell r="H201" t="str">
            <v>08</v>
          </cell>
          <cell r="I201">
            <v>2003</v>
          </cell>
          <cell r="J201" t="str">
            <v>I</v>
          </cell>
          <cell r="K201" t="str">
            <v>ГБУ "СШОР Хлебниково" Москомспорта</v>
          </cell>
          <cell r="L201" t="str">
            <v>Левова Е.М., Левов Н.В.</v>
          </cell>
        </row>
        <row r="202">
          <cell r="A202">
            <v>4045</v>
          </cell>
          <cell r="B202" t="str">
            <v>Никитин</v>
          </cell>
          <cell r="C202" t="str">
            <v>Николай</v>
          </cell>
          <cell r="D202" t="str">
            <v>Ильич</v>
          </cell>
          <cell r="E202" t="str">
            <v>м</v>
          </cell>
          <cell r="F202" t="str">
            <v>байдарка</v>
          </cell>
          <cell r="G202" t="str">
            <v>14</v>
          </cell>
          <cell r="H202" t="str">
            <v>07</v>
          </cell>
          <cell r="I202">
            <v>2001</v>
          </cell>
          <cell r="J202" t="str">
            <v>КМС</v>
          </cell>
          <cell r="K202" t="str">
            <v>ГБУ "СШОР Хлебниково" Москомспорта</v>
          </cell>
          <cell r="L202" t="str">
            <v>Левова Е.М., Левов Н.В.</v>
          </cell>
        </row>
        <row r="203">
          <cell r="A203">
            <v>4046</v>
          </cell>
          <cell r="B203" t="str">
            <v>Царькова</v>
          </cell>
          <cell r="C203" t="str">
            <v>Юлия</v>
          </cell>
          <cell r="D203" t="str">
            <v>Владимировна</v>
          </cell>
          <cell r="E203" t="str">
            <v>ж</v>
          </cell>
          <cell r="F203" t="str">
            <v>байдарка</v>
          </cell>
          <cell r="G203" t="str">
            <v>19</v>
          </cell>
          <cell r="H203" t="str">
            <v>09</v>
          </cell>
          <cell r="I203">
            <v>2005</v>
          </cell>
          <cell r="J203" t="str">
            <v>II</v>
          </cell>
          <cell r="K203" t="str">
            <v>ГБУ "СШОР Хлебниково" Москомспорта</v>
          </cell>
          <cell r="L203" t="str">
            <v>Левова Е.М. Левов Н.В.</v>
          </cell>
        </row>
        <row r="204">
          <cell r="A204">
            <v>4047</v>
          </cell>
          <cell r="B204" t="str">
            <v>Питинов</v>
          </cell>
          <cell r="C204" t="str">
            <v>Никита</v>
          </cell>
          <cell r="D204" t="str">
            <v>Андреевич</v>
          </cell>
          <cell r="E204" t="str">
            <v>м</v>
          </cell>
          <cell r="F204" t="str">
            <v>байдарка</v>
          </cell>
          <cell r="G204" t="str">
            <v>03</v>
          </cell>
          <cell r="H204" t="str">
            <v>10</v>
          </cell>
          <cell r="I204">
            <v>2003</v>
          </cell>
          <cell r="J204" t="str">
            <v>III</v>
          </cell>
          <cell r="K204" t="str">
            <v>ГБУ "СШОР Хлебниково" Москомспорта</v>
          </cell>
          <cell r="L204" t="str">
            <v>Левова Е.М.,</v>
          </cell>
        </row>
        <row r="205">
          <cell r="A205">
            <v>4048</v>
          </cell>
          <cell r="B205" t="str">
            <v>Пшёнкин</v>
          </cell>
          <cell r="C205" t="str">
            <v>Илья</v>
          </cell>
          <cell r="D205" t="str">
            <v>Сергеевич</v>
          </cell>
          <cell r="E205" t="str">
            <v>м</v>
          </cell>
          <cell r="F205" t="str">
            <v>байдарка</v>
          </cell>
          <cell r="G205" t="str">
            <v>16</v>
          </cell>
          <cell r="H205" t="str">
            <v>08</v>
          </cell>
          <cell r="I205">
            <v>2002</v>
          </cell>
          <cell r="J205" t="str">
            <v>II</v>
          </cell>
          <cell r="K205" t="str">
            <v>ГБУ "СШОР Хлебниково" Москомспорта</v>
          </cell>
          <cell r="L205" t="str">
            <v>Левова Е.М. Левов Н.В.</v>
          </cell>
        </row>
        <row r="206">
          <cell r="A206">
            <v>4050</v>
          </cell>
          <cell r="B206" t="str">
            <v>Селиванова</v>
          </cell>
          <cell r="C206" t="str">
            <v>Анна</v>
          </cell>
          <cell r="D206" t="str">
            <v>Алексеевна</v>
          </cell>
          <cell r="E206" t="str">
            <v>ж</v>
          </cell>
          <cell r="F206" t="str">
            <v>байдарка</v>
          </cell>
          <cell r="G206" t="str">
            <v>19</v>
          </cell>
          <cell r="H206" t="str">
            <v>09</v>
          </cell>
          <cell r="I206">
            <v>2002</v>
          </cell>
          <cell r="J206" t="str">
            <v>II</v>
          </cell>
          <cell r="K206" t="str">
            <v>ГБУ "СШОР Хлебниково" Москомспорта</v>
          </cell>
          <cell r="L206" t="str">
            <v>Левова Е.М. Левов Н.В.</v>
          </cell>
        </row>
        <row r="207">
          <cell r="A207">
            <v>4051</v>
          </cell>
          <cell r="B207" t="str">
            <v>ГБПОУ "МССУОР №2" Москомспорта</v>
          </cell>
        </row>
        <row r="208">
          <cell r="A208">
            <v>4052</v>
          </cell>
        </row>
        <row r="209">
          <cell r="A209">
            <v>4062</v>
          </cell>
          <cell r="B209" t="str">
            <v>Головинова</v>
          </cell>
          <cell r="C209" t="str">
            <v>Виктория</v>
          </cell>
          <cell r="D209" t="str">
            <v>Юрьевна</v>
          </cell>
          <cell r="E209" t="str">
            <v>ж</v>
          </cell>
          <cell r="F209" t="str">
            <v>байдарка</v>
          </cell>
          <cell r="G209" t="str">
            <v>28</v>
          </cell>
          <cell r="H209" t="str">
            <v>11</v>
          </cell>
          <cell r="I209">
            <v>2004</v>
          </cell>
          <cell r="J209" t="str">
            <v>I</v>
          </cell>
          <cell r="K209" t="str">
            <v>ГБУ "СШОР Хлебниково" Москомспорта</v>
          </cell>
          <cell r="L209" t="str">
            <v>Левова Е.М., Левов Н.В.</v>
          </cell>
        </row>
        <row r="210">
          <cell r="A210">
            <v>4063</v>
          </cell>
          <cell r="B210" t="str">
            <v>Головинов</v>
          </cell>
          <cell r="C210" t="str">
            <v>Никита</v>
          </cell>
          <cell r="D210" t="str">
            <v>Юрьевич</v>
          </cell>
          <cell r="E210" t="str">
            <v>м</v>
          </cell>
          <cell r="F210" t="str">
            <v>байдарка</v>
          </cell>
          <cell r="G210" t="str">
            <v>30</v>
          </cell>
          <cell r="H210" t="str">
            <v>01</v>
          </cell>
          <cell r="I210">
            <v>2002</v>
          </cell>
          <cell r="J210" t="str">
            <v>1 юн.</v>
          </cell>
          <cell r="K210" t="str">
            <v>ГБУ "СШОР Хлебниково" Москомспорта</v>
          </cell>
          <cell r="L210" t="str">
            <v>Левова Е.М., Левов Н.В.</v>
          </cell>
        </row>
        <row r="211">
          <cell r="A211">
            <v>4064</v>
          </cell>
        </row>
        <row r="212">
          <cell r="A212">
            <v>4065</v>
          </cell>
        </row>
        <row r="213">
          <cell r="A213">
            <v>4066</v>
          </cell>
        </row>
        <row r="214">
          <cell r="A214">
            <v>4067</v>
          </cell>
        </row>
        <row r="215">
          <cell r="A215">
            <v>4068</v>
          </cell>
        </row>
        <row r="216">
          <cell r="A216">
            <v>4069</v>
          </cell>
        </row>
        <row r="217">
          <cell r="A217">
            <v>4070</v>
          </cell>
        </row>
        <row r="218">
          <cell r="A218">
            <v>4071</v>
          </cell>
        </row>
        <row r="219">
          <cell r="A219">
            <v>4072</v>
          </cell>
        </row>
        <row r="220">
          <cell r="A220">
            <v>4073</v>
          </cell>
        </row>
        <row r="221">
          <cell r="A221">
            <v>4074</v>
          </cell>
        </row>
        <row r="222">
          <cell r="A222">
            <v>4075</v>
          </cell>
          <cell r="B222" t="str">
            <v>Коваль</v>
          </cell>
          <cell r="C222" t="str">
            <v>Даниил</v>
          </cell>
          <cell r="D222" t="str">
            <v>Андреевич</v>
          </cell>
          <cell r="E222" t="str">
            <v>м</v>
          </cell>
          <cell r="F222" t="str">
            <v>байдарка</v>
          </cell>
          <cell r="G222" t="str">
            <v>25</v>
          </cell>
          <cell r="H222" t="str">
            <v>04</v>
          </cell>
          <cell r="I222">
            <v>2001</v>
          </cell>
          <cell r="J222" t="str">
            <v>КМС</v>
          </cell>
          <cell r="K222" t="str">
            <v>ГБУ "СШОР Хлебниково" Москомспорта</v>
          </cell>
          <cell r="L222" t="str">
            <v>Левова Е.М., Левов Н.В.</v>
          </cell>
        </row>
        <row r="223">
          <cell r="A223">
            <v>4076</v>
          </cell>
        </row>
        <row r="224">
          <cell r="A224">
            <v>4077</v>
          </cell>
        </row>
        <row r="225">
          <cell r="A225">
            <v>4078</v>
          </cell>
          <cell r="B225" t="str">
            <v>Васильев</v>
          </cell>
          <cell r="C225" t="str">
            <v>Максим</v>
          </cell>
          <cell r="D225" t="str">
            <v>Юрьевич</v>
          </cell>
          <cell r="E225" t="str">
            <v>м</v>
          </cell>
          <cell r="F225" t="str">
            <v>байдарка</v>
          </cell>
          <cell r="G225" t="str">
            <v>17</v>
          </cell>
          <cell r="H225" t="str">
            <v>08</v>
          </cell>
          <cell r="I225">
            <v>2002</v>
          </cell>
          <cell r="J225" t="str">
            <v>1 юн.</v>
          </cell>
          <cell r="K225" t="str">
            <v>ГБУ "СШОР Хлебниково" Москомспорта</v>
          </cell>
          <cell r="L225" t="str">
            <v>Левова Е.М., Левов Н.В.</v>
          </cell>
        </row>
        <row r="226">
          <cell r="A226">
            <v>4079</v>
          </cell>
        </row>
        <row r="227">
          <cell r="A227">
            <v>4095</v>
          </cell>
          <cell r="B227" t="str">
            <v>Фадеева</v>
          </cell>
          <cell r="C227" t="str">
            <v>Мария</v>
          </cell>
          <cell r="D227" t="str">
            <v>Александровна</v>
          </cell>
          <cell r="E227" t="str">
            <v>ж</v>
          </cell>
          <cell r="F227" t="str">
            <v>байдарка</v>
          </cell>
          <cell r="G227" t="str">
            <v>26</v>
          </cell>
          <cell r="H227" t="str">
            <v>08</v>
          </cell>
          <cell r="I227">
            <v>2004</v>
          </cell>
          <cell r="J227" t="str">
            <v>I</v>
          </cell>
          <cell r="K227" t="str">
            <v>ГБПОУ "МССУОР №2" Москомспорта</v>
          </cell>
          <cell r="L227" t="str">
            <v>Базаров А.В.</v>
          </cell>
        </row>
        <row r="228">
          <cell r="A228">
            <v>4080</v>
          </cell>
        </row>
        <row r="229">
          <cell r="A229">
            <v>4081</v>
          </cell>
          <cell r="B229" t="str">
            <v>Крылов</v>
          </cell>
          <cell r="C229" t="str">
            <v xml:space="preserve">Леонид </v>
          </cell>
          <cell r="D229" t="str">
            <v>Юрьевич</v>
          </cell>
          <cell r="E229" t="str">
            <v>м</v>
          </cell>
          <cell r="F229" t="str">
            <v>байдарка</v>
          </cell>
          <cell r="I229">
            <v>1980</v>
          </cell>
          <cell r="J229" t="str">
            <v>МСМК</v>
          </cell>
          <cell r="K229" t="str">
            <v>ГБУ "СШОР Хлебниково" Москомспорта</v>
          </cell>
          <cell r="L229" t="str">
            <v>Солдаткин Е.М.</v>
          </cell>
        </row>
        <row r="230">
          <cell r="A230" t="str">
            <v>4082.</v>
          </cell>
          <cell r="B230" t="str">
            <v>ГБПОУ "МССУОР №2" Москомспорта</v>
          </cell>
        </row>
        <row r="231">
          <cell r="A231">
            <v>4083</v>
          </cell>
          <cell r="B231" t="str">
            <v xml:space="preserve">Чурин </v>
          </cell>
          <cell r="C231" t="str">
            <v>Максим</v>
          </cell>
          <cell r="D231" t="str">
            <v>Витальевич</v>
          </cell>
          <cell r="E231" t="str">
            <v>м</v>
          </cell>
          <cell r="F231" t="str">
            <v>байдарка</v>
          </cell>
          <cell r="G231" t="str">
            <v>09</v>
          </cell>
          <cell r="H231" t="str">
            <v>10</v>
          </cell>
          <cell r="I231">
            <v>2004</v>
          </cell>
          <cell r="J231" t="str">
            <v>II</v>
          </cell>
          <cell r="K231" t="str">
            <v>ГБУ "СШОР Хлебниково" Москомспорта</v>
          </cell>
          <cell r="L231" t="str">
            <v>Левова Е.М. Левов Н.В.</v>
          </cell>
        </row>
        <row r="232">
          <cell r="A232">
            <v>4084</v>
          </cell>
          <cell r="B232" t="str">
            <v>Цой</v>
          </cell>
          <cell r="C232" t="str">
            <v>Даниил</v>
          </cell>
          <cell r="D232" t="str">
            <v>Игоревич</v>
          </cell>
          <cell r="E232" t="str">
            <v>м</v>
          </cell>
          <cell r="F232" t="str">
            <v>байдарка</v>
          </cell>
          <cell r="G232" t="str">
            <v>06</v>
          </cell>
          <cell r="H232" t="str">
            <v>02</v>
          </cell>
          <cell r="I232">
            <v>2005</v>
          </cell>
          <cell r="J232" t="str">
            <v>III</v>
          </cell>
          <cell r="K232" t="str">
            <v>ГБУ "СШОР Хлебниково" Москомспорта</v>
          </cell>
          <cell r="L232" t="str">
            <v>Левова Е.М. Левов Н.В.</v>
          </cell>
        </row>
        <row r="233">
          <cell r="A233">
            <v>4085</v>
          </cell>
        </row>
        <row r="234">
          <cell r="A234">
            <v>4086</v>
          </cell>
        </row>
        <row r="235">
          <cell r="A235">
            <v>4087</v>
          </cell>
        </row>
        <row r="236">
          <cell r="A236">
            <v>4088</v>
          </cell>
        </row>
        <row r="237">
          <cell r="A237">
            <v>4089</v>
          </cell>
          <cell r="B237" t="str">
            <v>Солнцев</v>
          </cell>
          <cell r="C237" t="str">
            <v>Даниил</v>
          </cell>
          <cell r="D237" t="str">
            <v>Денисович</v>
          </cell>
          <cell r="E237" t="str">
            <v>м</v>
          </cell>
          <cell r="F237" t="str">
            <v>байдарка</v>
          </cell>
          <cell r="G237" t="str">
            <v>10</v>
          </cell>
          <cell r="H237" t="str">
            <v>07</v>
          </cell>
          <cell r="I237">
            <v>2003</v>
          </cell>
          <cell r="J237" t="str">
            <v>I</v>
          </cell>
          <cell r="K237" t="str">
            <v>ГБУ "СШОР Хлебниково" Москомспорта</v>
          </cell>
          <cell r="L237" t="str">
            <v>Левова Е.М. Левов Н.В.</v>
          </cell>
        </row>
        <row r="238">
          <cell r="A238">
            <v>4090</v>
          </cell>
        </row>
        <row r="239">
          <cell r="A239">
            <v>5232</v>
          </cell>
          <cell r="B239" t="str">
            <v>Чирков</v>
          </cell>
          <cell r="C239" t="str">
            <v>Валерий</v>
          </cell>
          <cell r="D239" t="str">
            <v>Павлович</v>
          </cell>
          <cell r="E239" t="str">
            <v>м</v>
          </cell>
          <cell r="F239" t="str">
            <v>байдарка</v>
          </cell>
          <cell r="G239" t="str">
            <v>01</v>
          </cell>
          <cell r="H239" t="str">
            <v>06</v>
          </cell>
          <cell r="I239">
            <v>2003</v>
          </cell>
          <cell r="J239" t="str">
            <v>I</v>
          </cell>
          <cell r="K239" t="str">
            <v>ГБПОУ "МССУОР №2" Москомспорта</v>
          </cell>
          <cell r="L239" t="str">
            <v>Пашалов А.Н., Костина Н.Н., Костин А.П.</v>
          </cell>
        </row>
        <row r="240">
          <cell r="A240">
            <v>4091</v>
          </cell>
        </row>
        <row r="241">
          <cell r="A241">
            <v>4092</v>
          </cell>
          <cell r="B241" t="str">
            <v>Соловьёв</v>
          </cell>
          <cell r="C241" t="str">
            <v>Сергей</v>
          </cell>
          <cell r="D241" t="str">
            <v>Сергеевич</v>
          </cell>
          <cell r="E241" t="str">
            <v>м</v>
          </cell>
          <cell r="F241" t="str">
            <v>байдарка</v>
          </cell>
          <cell r="G241" t="str">
            <v>14</v>
          </cell>
          <cell r="H241" t="str">
            <v>12</v>
          </cell>
          <cell r="I241">
            <v>2003</v>
          </cell>
          <cell r="J241" t="str">
            <v>II</v>
          </cell>
          <cell r="K241" t="str">
            <v>ГБУ "СШОР Хлебниково" Москомспорта</v>
          </cell>
          <cell r="L241" t="str">
            <v>Левова Е.М., Родионов Ю.И.</v>
          </cell>
        </row>
        <row r="242">
          <cell r="A242">
            <v>4093</v>
          </cell>
          <cell r="B242" t="str">
            <v>Горбачёв</v>
          </cell>
          <cell r="C242" t="str">
            <v>Александр</v>
          </cell>
          <cell r="D242" t="str">
            <v>Дмитриевич</v>
          </cell>
          <cell r="E242" t="str">
            <v>м</v>
          </cell>
          <cell r="F242" t="str">
            <v>байдарка</v>
          </cell>
          <cell r="G242" t="str">
            <v>22</v>
          </cell>
          <cell r="H242" t="str">
            <v>10</v>
          </cell>
          <cell r="I242">
            <v>2003</v>
          </cell>
          <cell r="J242" t="str">
            <v>III</v>
          </cell>
          <cell r="K242" t="str">
            <v>ГБУ "СШОР Хлебниково" Москомспорта</v>
          </cell>
          <cell r="L242" t="str">
            <v>Левова Е.М., Левов Н.В.</v>
          </cell>
        </row>
        <row r="243">
          <cell r="A243">
            <v>4094</v>
          </cell>
          <cell r="B243" t="str">
            <v>Солнцев</v>
          </cell>
          <cell r="C243" t="str">
            <v>Михаил</v>
          </cell>
          <cell r="D243" t="str">
            <v>Денисович</v>
          </cell>
          <cell r="E243" t="str">
            <v>м</v>
          </cell>
          <cell r="F243" t="str">
            <v>байдарка</v>
          </cell>
          <cell r="G243" t="str">
            <v>10</v>
          </cell>
          <cell r="H243" t="str">
            <v>07</v>
          </cell>
          <cell r="I243">
            <v>2003</v>
          </cell>
          <cell r="J243" t="str">
            <v>II</v>
          </cell>
          <cell r="K243" t="str">
            <v>ГБУ "СШОР Хлебниково" Москомспорта</v>
          </cell>
          <cell r="L243" t="str">
            <v>Левова Е.М. Левов Н.В.</v>
          </cell>
        </row>
        <row r="244">
          <cell r="A244" t="str">
            <v>4095.</v>
          </cell>
          <cell r="B244" t="str">
            <v>ГБПОУ "МССУОР №2" Москомспорта</v>
          </cell>
        </row>
        <row r="245">
          <cell r="A245" t="str">
            <v>4096.</v>
          </cell>
          <cell r="B245" t="str">
            <v>ГБПОУ "МССУОР №2" Москомспорта</v>
          </cell>
        </row>
        <row r="246">
          <cell r="A246">
            <v>4097</v>
          </cell>
        </row>
        <row r="247">
          <cell r="A247">
            <v>4098</v>
          </cell>
          <cell r="B247" t="str">
            <v xml:space="preserve">Мишин </v>
          </cell>
          <cell r="C247" t="str">
            <v>Владислав</v>
          </cell>
          <cell r="D247" t="str">
            <v>Алеквсандрович</v>
          </cell>
          <cell r="E247" t="str">
            <v>м</v>
          </cell>
          <cell r="F247" t="str">
            <v>байдарка</v>
          </cell>
          <cell r="G247" t="str">
            <v>05</v>
          </cell>
          <cell r="H247" t="str">
            <v>12</v>
          </cell>
          <cell r="I247">
            <v>2006</v>
          </cell>
          <cell r="J247" t="str">
            <v>1 юн.</v>
          </cell>
          <cell r="K247" t="str">
            <v>ГБУ "СШОР Хлебниково" Москомспорта</v>
          </cell>
          <cell r="L247" t="str">
            <v>Левова Е.М., Левов Н.В.</v>
          </cell>
        </row>
        <row r="248">
          <cell r="A248">
            <v>4099</v>
          </cell>
          <cell r="B248" t="str">
            <v xml:space="preserve">Малахов </v>
          </cell>
          <cell r="C248" t="str">
            <v>Сергей</v>
          </cell>
          <cell r="D248" t="str">
            <v>Александрович</v>
          </cell>
          <cell r="E248" t="str">
            <v>м</v>
          </cell>
          <cell r="F248" t="str">
            <v>байдарка</v>
          </cell>
          <cell r="G248" t="str">
            <v>28</v>
          </cell>
          <cell r="H248" t="str">
            <v>03</v>
          </cell>
          <cell r="I248">
            <v>2005</v>
          </cell>
          <cell r="J248" t="str">
            <v>1 юн.</v>
          </cell>
          <cell r="K248" t="str">
            <v>ГБУ "СШОР Хлебниково" Москомспорта</v>
          </cell>
          <cell r="L248" t="str">
            <v>Левова Е.М., Родионов Ю.И.</v>
          </cell>
        </row>
        <row r="249">
          <cell r="A249">
            <v>4100</v>
          </cell>
        </row>
        <row r="250">
          <cell r="A250">
            <v>4101</v>
          </cell>
        </row>
        <row r="251">
          <cell r="A251">
            <v>4102</v>
          </cell>
        </row>
        <row r="252">
          <cell r="A252">
            <v>4103</v>
          </cell>
          <cell r="B252" t="str">
            <v>Королёв</v>
          </cell>
          <cell r="C252" t="str">
            <v>Антон</v>
          </cell>
          <cell r="D252" t="str">
            <v>Андреевич</v>
          </cell>
          <cell r="E252" t="str">
            <v>м</v>
          </cell>
          <cell r="F252" t="str">
            <v>байдарка</v>
          </cell>
          <cell r="G252" t="str">
            <v>21</v>
          </cell>
          <cell r="H252" t="str">
            <v>05</v>
          </cell>
          <cell r="I252">
            <v>2002</v>
          </cell>
          <cell r="J252" t="str">
            <v>I</v>
          </cell>
          <cell r="K252" t="str">
            <v>ГБУ "СШОР Хлебниково" Москомспорта</v>
          </cell>
          <cell r="L252" t="str">
            <v>Левова Е.М., Левов Н.В.</v>
          </cell>
        </row>
        <row r="253">
          <cell r="A253">
            <v>4104</v>
          </cell>
        </row>
        <row r="254">
          <cell r="A254">
            <v>4105</v>
          </cell>
          <cell r="B254" t="str">
            <v>Злыгостев</v>
          </cell>
          <cell r="C254" t="str">
            <v>Александр</v>
          </cell>
          <cell r="D254" t="str">
            <v>Игоревич</v>
          </cell>
          <cell r="E254" t="str">
            <v>м</v>
          </cell>
          <cell r="F254" t="str">
            <v>байдарка</v>
          </cell>
          <cell r="G254" t="str">
            <v>17</v>
          </cell>
          <cell r="H254" t="str">
            <v>05</v>
          </cell>
          <cell r="I254">
            <v>2003</v>
          </cell>
          <cell r="J254" t="str">
            <v>I</v>
          </cell>
          <cell r="K254" t="str">
            <v>ГБУ "СШОР Хлебниково" Москомспорта</v>
          </cell>
          <cell r="L254" t="str">
            <v>Левова Е.М.</v>
          </cell>
        </row>
        <row r="255">
          <cell r="A255">
            <v>4106</v>
          </cell>
        </row>
        <row r="256">
          <cell r="A256">
            <v>4107</v>
          </cell>
          <cell r="B256" t="str">
            <v>Бушанская</v>
          </cell>
          <cell r="C256" t="str">
            <v>Майя</v>
          </cell>
          <cell r="D256" t="str">
            <v>Руслановна</v>
          </cell>
          <cell r="E256" t="str">
            <v>ж</v>
          </cell>
          <cell r="F256" t="str">
            <v>байдарка</v>
          </cell>
          <cell r="G256" t="str">
            <v>20</v>
          </cell>
          <cell r="H256" t="str">
            <v>05</v>
          </cell>
          <cell r="I256">
            <v>2006</v>
          </cell>
          <cell r="J256" t="str">
            <v>II</v>
          </cell>
          <cell r="K256" t="str">
            <v>ГБУ "СШОР Хлебниково" Москомспорта</v>
          </cell>
          <cell r="L256" t="str">
            <v>Левова Е.М., Левов Н.В.</v>
          </cell>
        </row>
        <row r="257">
          <cell r="A257">
            <v>4108</v>
          </cell>
          <cell r="B257" t="str">
            <v>Сергиенко</v>
          </cell>
          <cell r="C257" t="str">
            <v xml:space="preserve">Денис </v>
          </cell>
          <cell r="D257" t="str">
            <v>Николаевич</v>
          </cell>
          <cell r="E257" t="str">
            <v>м</v>
          </cell>
          <cell r="F257" t="str">
            <v>байдарка</v>
          </cell>
          <cell r="G257" t="str">
            <v>01</v>
          </cell>
          <cell r="H257" t="str">
            <v>02</v>
          </cell>
          <cell r="I257">
            <v>2006</v>
          </cell>
          <cell r="J257" t="str">
            <v>1 юн.</v>
          </cell>
          <cell r="K257" t="str">
            <v>ГБУ "СШОР Хлебниково" Москомспорта</v>
          </cell>
          <cell r="L257" t="str">
            <v>Левова Е.М. Левов Н.В.</v>
          </cell>
        </row>
        <row r="258">
          <cell r="A258">
            <v>5242</v>
          </cell>
          <cell r="B258" t="str">
            <v>Шамхалов</v>
          </cell>
          <cell r="C258" t="str">
            <v xml:space="preserve">Руслан </v>
          </cell>
          <cell r="D258" t="str">
            <v>Джабраилович</v>
          </cell>
          <cell r="E258" t="str">
            <v>м</v>
          </cell>
          <cell r="F258" t="str">
            <v>каноэ</v>
          </cell>
          <cell r="G258" t="str">
            <v>26</v>
          </cell>
          <cell r="H258" t="str">
            <v>10</v>
          </cell>
          <cell r="I258">
            <v>1996</v>
          </cell>
          <cell r="J258" t="str">
            <v>МС</v>
          </cell>
          <cell r="K258" t="str">
            <v>ГБУ "СШОР Хлебниково" Москомспорта</v>
          </cell>
          <cell r="L258" t="str">
            <v>Костин А.П. Клинов В.П.</v>
          </cell>
        </row>
        <row r="260">
          <cell r="B260" t="str">
            <v>ГБУ "МГФСО" Москомспорта</v>
          </cell>
        </row>
        <row r="262">
          <cell r="A262">
            <v>2009</v>
          </cell>
          <cell r="B262" t="str">
            <v>Абрамов</v>
          </cell>
          <cell r="C262" t="str">
            <v>Юрий</v>
          </cell>
          <cell r="D262" t="str">
            <v>Алексеевич</v>
          </cell>
          <cell r="E262" t="str">
            <v>м</v>
          </cell>
          <cell r="F262" t="str">
            <v>каноэ</v>
          </cell>
          <cell r="G262" t="str">
            <v>06</v>
          </cell>
          <cell r="H262" t="str">
            <v>08</v>
          </cell>
          <cell r="I262">
            <v>2008</v>
          </cell>
          <cell r="J262" t="str">
            <v>1 юн.</v>
          </cell>
          <cell r="K262" t="str">
            <v>ГБУ "МГФСО" Москомспорта</v>
          </cell>
          <cell r="L262" t="str">
            <v>Кушиков А.В.</v>
          </cell>
        </row>
        <row r="263">
          <cell r="A263">
            <v>2000</v>
          </cell>
          <cell r="B263" t="str">
            <v>Агапитов</v>
          </cell>
          <cell r="C263" t="str">
            <v>Тимофей</v>
          </cell>
          <cell r="D263" t="str">
            <v>Сергеевич</v>
          </cell>
          <cell r="E263" t="str">
            <v>м</v>
          </cell>
          <cell r="F263" t="str">
            <v>каноэ</v>
          </cell>
          <cell r="G263" t="str">
            <v>04</v>
          </cell>
          <cell r="H263" t="str">
            <v>02</v>
          </cell>
          <cell r="I263">
            <v>2004</v>
          </cell>
          <cell r="J263" t="str">
            <v>КМС</v>
          </cell>
          <cell r="K263" t="str">
            <v>ГБУ "МГФСО" Москомспорта</v>
          </cell>
          <cell r="L263" t="str">
            <v>Кушиков А.В.</v>
          </cell>
        </row>
        <row r="264">
          <cell r="A264">
            <v>2102</v>
          </cell>
          <cell r="B264" t="str">
            <v>Агарёв</v>
          </cell>
          <cell r="C264" t="str">
            <v>Фёдор</v>
          </cell>
          <cell r="D264" t="str">
            <v>Максимович</v>
          </cell>
          <cell r="E264" t="str">
            <v>м</v>
          </cell>
          <cell r="F264" t="str">
            <v>байдарка</v>
          </cell>
          <cell r="G264" t="str">
            <v>29</v>
          </cell>
          <cell r="H264" t="str">
            <v>05</v>
          </cell>
          <cell r="I264">
            <v>2006</v>
          </cell>
          <cell r="J264" t="str">
            <v>2 юн.</v>
          </cell>
          <cell r="K264" t="str">
            <v>ГБУ "МГФСО" Москомспорта</v>
          </cell>
          <cell r="L264" t="str">
            <v>Куликова О.В.</v>
          </cell>
        </row>
        <row r="265">
          <cell r="A265">
            <v>2063</v>
          </cell>
          <cell r="B265" t="str">
            <v xml:space="preserve">Агеев </v>
          </cell>
          <cell r="C265" t="str">
            <v>Владислав</v>
          </cell>
          <cell r="D265" t="str">
            <v>Александрович</v>
          </cell>
          <cell r="E265" t="str">
            <v>м</v>
          </cell>
          <cell r="F265" t="str">
            <v>байдарка</v>
          </cell>
          <cell r="G265" t="str">
            <v>11</v>
          </cell>
          <cell r="H265" t="str">
            <v>09</v>
          </cell>
          <cell r="I265">
            <v>2007</v>
          </cell>
          <cell r="J265" t="str">
            <v>1 юн.</v>
          </cell>
          <cell r="K265" t="str">
            <v>ГБУ "МГФСО" Москомспорта</v>
          </cell>
          <cell r="L265" t="str">
            <v>Минаева М.В.</v>
          </cell>
        </row>
        <row r="266">
          <cell r="A266">
            <v>2035</v>
          </cell>
          <cell r="B266" t="str">
            <v>Алаторцев</v>
          </cell>
          <cell r="C266" t="str">
            <v>Ростислав</v>
          </cell>
          <cell r="D266" t="str">
            <v>Денисович</v>
          </cell>
          <cell r="E266" t="str">
            <v>м</v>
          </cell>
          <cell r="F266" t="str">
            <v>каноэ</v>
          </cell>
          <cell r="G266" t="str">
            <v>02</v>
          </cell>
          <cell r="H266" t="str">
            <v>08</v>
          </cell>
          <cell r="I266">
            <v>2006</v>
          </cell>
          <cell r="J266" t="str">
            <v>б/р</v>
          </cell>
          <cell r="K266" t="str">
            <v>ГБУ "МГФСО" Москомспорта</v>
          </cell>
          <cell r="L266" t="str">
            <v>Кушиков А.В.</v>
          </cell>
        </row>
        <row r="267">
          <cell r="A267">
            <v>2002</v>
          </cell>
          <cell r="B267" t="str">
            <v>Александров</v>
          </cell>
          <cell r="C267" t="str">
            <v xml:space="preserve">Илья </v>
          </cell>
          <cell r="D267" t="str">
            <v>Петрович</v>
          </cell>
          <cell r="E267" t="str">
            <v>м</v>
          </cell>
          <cell r="F267" t="str">
            <v>байдарка</v>
          </cell>
          <cell r="G267" t="str">
            <v>06</v>
          </cell>
          <cell r="H267" t="str">
            <v>05</v>
          </cell>
          <cell r="I267">
            <v>2005</v>
          </cell>
          <cell r="J267" t="str">
            <v>б/р</v>
          </cell>
          <cell r="K267" t="str">
            <v>ГБУ "МГФСО" Москомспорта</v>
          </cell>
          <cell r="L267" t="str">
            <v>Клименко А.Н.</v>
          </cell>
        </row>
        <row r="268">
          <cell r="A268">
            <v>2003</v>
          </cell>
          <cell r="B268" t="str">
            <v>Андреев</v>
          </cell>
          <cell r="C268" t="str">
            <v>Степан</v>
          </cell>
          <cell r="D268" t="str">
            <v>Леонидович</v>
          </cell>
          <cell r="E268" t="str">
            <v>м</v>
          </cell>
          <cell r="F268" t="str">
            <v>байдарка</v>
          </cell>
          <cell r="G268" t="str">
            <v>11</v>
          </cell>
          <cell r="H268" t="str">
            <v>04</v>
          </cell>
          <cell r="I268">
            <v>2007</v>
          </cell>
          <cell r="J268" t="str">
            <v>1 юн.</v>
          </cell>
          <cell r="K268" t="str">
            <v>ГБУ "МГФСО" Москомспорта</v>
          </cell>
          <cell r="L268" t="str">
            <v>Клименко А.Н.</v>
          </cell>
        </row>
        <row r="269">
          <cell r="A269">
            <v>2007</v>
          </cell>
          <cell r="B269" t="str">
            <v>Андреев</v>
          </cell>
          <cell r="C269" t="str">
            <v>Михаил</v>
          </cell>
          <cell r="D269" t="str">
            <v>Сергеевич</v>
          </cell>
          <cell r="E269" t="str">
            <v>м</v>
          </cell>
          <cell r="F269" t="str">
            <v>байдарка</v>
          </cell>
          <cell r="G269" t="str">
            <v>16</v>
          </cell>
          <cell r="H269" t="str">
            <v>05</v>
          </cell>
          <cell r="I269">
            <v>2008</v>
          </cell>
          <cell r="J269" t="str">
            <v>б/р</v>
          </cell>
          <cell r="K269" t="str">
            <v>ГБУ "МГФСО" Москомспорта</v>
          </cell>
          <cell r="L269" t="str">
            <v>Самохотский Ю.А.</v>
          </cell>
        </row>
        <row r="270">
          <cell r="A270">
            <v>2081</v>
          </cell>
          <cell r="B270" t="str">
            <v>Андреева</v>
          </cell>
          <cell r="C270" t="str">
            <v>Софья</v>
          </cell>
          <cell r="D270" t="str">
            <v>Леонидовна</v>
          </cell>
          <cell r="E270" t="str">
            <v>ж</v>
          </cell>
          <cell r="F270" t="str">
            <v>байдарка</v>
          </cell>
          <cell r="G270" t="str">
            <v>17</v>
          </cell>
          <cell r="H270" t="str">
            <v>01</v>
          </cell>
          <cell r="I270">
            <v>2009</v>
          </cell>
          <cell r="J270" t="str">
            <v>б/р</v>
          </cell>
          <cell r="K270" t="str">
            <v>ГБУ "МГФСО" Москомспорта</v>
          </cell>
          <cell r="L270" t="str">
            <v>Клименко А.Н.</v>
          </cell>
        </row>
        <row r="271">
          <cell r="A271">
            <v>2004</v>
          </cell>
          <cell r="B271" t="str">
            <v>Андрианов</v>
          </cell>
          <cell r="C271" t="str">
            <v>Глеб</v>
          </cell>
          <cell r="D271" t="str">
            <v>Григорьевич</v>
          </cell>
          <cell r="E271" t="str">
            <v>м</v>
          </cell>
          <cell r="F271" t="str">
            <v>байдарка</v>
          </cell>
          <cell r="G271">
            <v>28</v>
          </cell>
          <cell r="H271">
            <v>11</v>
          </cell>
          <cell r="I271">
            <v>2006</v>
          </cell>
          <cell r="J271" t="str">
            <v>б/р</v>
          </cell>
          <cell r="K271" t="str">
            <v>ГБУ "МГФСО" Москомспорта</v>
          </cell>
          <cell r="L271" t="str">
            <v>Глоба С.Л.</v>
          </cell>
        </row>
        <row r="272">
          <cell r="A272">
            <v>2005</v>
          </cell>
          <cell r="B272" t="str">
            <v>Архипов</v>
          </cell>
          <cell r="C272" t="str">
            <v>Артём</v>
          </cell>
          <cell r="D272" t="str">
            <v>Григорьевич</v>
          </cell>
          <cell r="E272" t="str">
            <v>м</v>
          </cell>
          <cell r="F272" t="str">
            <v>байдарка</v>
          </cell>
          <cell r="G272">
            <v>16</v>
          </cell>
          <cell r="H272">
            <v>1</v>
          </cell>
          <cell r="I272">
            <v>2006</v>
          </cell>
          <cell r="J272" t="str">
            <v>II</v>
          </cell>
          <cell r="K272" t="str">
            <v>ГБУ "МГФСО" Москомспорта</v>
          </cell>
          <cell r="L272" t="str">
            <v>Слободчикова Е.Е.</v>
          </cell>
        </row>
        <row r="273">
          <cell r="A273">
            <v>2006</v>
          </cell>
          <cell r="B273" t="str">
            <v>Архипова</v>
          </cell>
          <cell r="C273" t="str">
            <v>Анна</v>
          </cell>
          <cell r="D273" t="str">
            <v>Григорьевна</v>
          </cell>
          <cell r="E273" t="str">
            <v>ж</v>
          </cell>
          <cell r="F273" t="str">
            <v>байдарка</v>
          </cell>
          <cell r="G273">
            <v>21</v>
          </cell>
          <cell r="H273">
            <v>3</v>
          </cell>
          <cell r="I273">
            <v>2007</v>
          </cell>
          <cell r="J273" t="str">
            <v>III</v>
          </cell>
          <cell r="K273" t="str">
            <v>ГБУ "МГФСО" Москомспорта</v>
          </cell>
          <cell r="L273" t="str">
            <v>Слободчикова Е.Е.</v>
          </cell>
        </row>
        <row r="274">
          <cell r="A274">
            <v>2159</v>
          </cell>
          <cell r="B274" t="str">
            <v>Бабенко</v>
          </cell>
          <cell r="C274" t="str">
            <v>Светлана</v>
          </cell>
          <cell r="D274" t="str">
            <v>Максимовна</v>
          </cell>
          <cell r="E274" t="str">
            <v>ж</v>
          </cell>
          <cell r="F274" t="str">
            <v>байдарка</v>
          </cell>
          <cell r="G274" t="str">
            <v>04</v>
          </cell>
          <cell r="H274" t="str">
            <v>06</v>
          </cell>
          <cell r="I274">
            <v>2005</v>
          </cell>
          <cell r="J274" t="str">
            <v>I</v>
          </cell>
          <cell r="K274" t="str">
            <v>ГБУ "МГФСО" Москомспорта</v>
          </cell>
          <cell r="L274" t="str">
            <v>Трифонов А.В.</v>
          </cell>
        </row>
        <row r="275">
          <cell r="A275">
            <v>2013</v>
          </cell>
          <cell r="B275" t="str">
            <v>Бакланов</v>
          </cell>
          <cell r="C275" t="str">
            <v>Филипп</v>
          </cell>
          <cell r="D275" t="str">
            <v>Юрьевич</v>
          </cell>
          <cell r="E275" t="str">
            <v>м</v>
          </cell>
          <cell r="F275" t="str">
            <v>байдарка</v>
          </cell>
          <cell r="G275" t="str">
            <v>02</v>
          </cell>
          <cell r="H275" t="str">
            <v>03</v>
          </cell>
          <cell r="I275">
            <v>2006</v>
          </cell>
          <cell r="J275" t="str">
            <v>б/р</v>
          </cell>
          <cell r="K275" t="str">
            <v>ГБУ "МГФСО" Москомспорта</v>
          </cell>
          <cell r="L275" t="str">
            <v>Самохотский Ю.А.</v>
          </cell>
        </row>
        <row r="276">
          <cell r="A276">
            <v>2242</v>
          </cell>
          <cell r="B276" t="str">
            <v>Баринов</v>
          </cell>
          <cell r="C276" t="str">
            <v>Павел</v>
          </cell>
          <cell r="D276" t="str">
            <v>Михайлович</v>
          </cell>
          <cell r="E276" t="str">
            <v>м</v>
          </cell>
          <cell r="F276" t="str">
            <v>байдарка</v>
          </cell>
          <cell r="G276" t="str">
            <v>01</v>
          </cell>
          <cell r="H276" t="str">
            <v>08</v>
          </cell>
          <cell r="I276">
            <v>2006</v>
          </cell>
          <cell r="J276" t="str">
            <v>2 юн.</v>
          </cell>
          <cell r="K276" t="str">
            <v>ГБУ "МГФСО" Москомспорта</v>
          </cell>
          <cell r="L276" t="str">
            <v>Клименко А.Н.</v>
          </cell>
        </row>
        <row r="277">
          <cell r="A277" t="str">
            <v>2324.</v>
          </cell>
          <cell r="B277" t="str">
            <v>перевод В УОР</v>
          </cell>
        </row>
        <row r="278">
          <cell r="A278">
            <v>2022</v>
          </cell>
          <cell r="B278" t="str">
            <v>Баширов</v>
          </cell>
          <cell r="C278" t="str">
            <v>Марат</v>
          </cell>
          <cell r="D278" t="str">
            <v>Ильгизович</v>
          </cell>
          <cell r="E278" t="str">
            <v>м</v>
          </cell>
          <cell r="F278" t="str">
            <v>байдарка</v>
          </cell>
          <cell r="G278">
            <v>19</v>
          </cell>
          <cell r="H278">
            <v>4</v>
          </cell>
          <cell r="I278">
            <v>2005</v>
          </cell>
          <cell r="J278" t="str">
            <v>б/р</v>
          </cell>
          <cell r="K278" t="str">
            <v>ГБУ "МГФСО" Москомспорта</v>
          </cell>
          <cell r="L278" t="str">
            <v>Минаева М.В.</v>
          </cell>
        </row>
        <row r="279">
          <cell r="A279">
            <v>2015</v>
          </cell>
          <cell r="B279" t="str">
            <v>Бекасова</v>
          </cell>
          <cell r="C279" t="str">
            <v>Дарья</v>
          </cell>
          <cell r="D279" t="str">
            <v>Геннадиевич</v>
          </cell>
          <cell r="E279" t="str">
            <v>ж</v>
          </cell>
          <cell r="F279" t="str">
            <v>байдарка</v>
          </cell>
          <cell r="G279" t="str">
            <v>02</v>
          </cell>
          <cell r="H279" t="str">
            <v>07</v>
          </cell>
          <cell r="I279">
            <v>2000</v>
          </cell>
          <cell r="J279" t="str">
            <v>I</v>
          </cell>
          <cell r="K279" t="str">
            <v>ГБУ "МГФСО" Москомспорта</v>
          </cell>
          <cell r="L279" t="str">
            <v>Слободчикова Е.Е.</v>
          </cell>
        </row>
        <row r="280">
          <cell r="A280">
            <v>2027</v>
          </cell>
          <cell r="B280" t="str">
            <v>Белоглазов</v>
          </cell>
          <cell r="C280" t="str">
            <v>Андрей</v>
          </cell>
          <cell r="D280" t="str">
            <v>Владимирович</v>
          </cell>
          <cell r="E280" t="str">
            <v>м</v>
          </cell>
          <cell r="F280" t="str">
            <v>байдарка</v>
          </cell>
          <cell r="G280">
            <v>21</v>
          </cell>
          <cell r="H280">
            <v>12</v>
          </cell>
          <cell r="I280">
            <v>2006</v>
          </cell>
          <cell r="J280" t="str">
            <v>II</v>
          </cell>
          <cell r="K280" t="str">
            <v>ГБУ "МГФСО" Москомспорта</v>
          </cell>
          <cell r="L280" t="str">
            <v>Слободчикова Е.Е.</v>
          </cell>
        </row>
        <row r="281">
          <cell r="A281">
            <v>2140</v>
          </cell>
          <cell r="B281" t="str">
            <v>Белогуров</v>
          </cell>
          <cell r="C281" t="str">
            <v>Александр</v>
          </cell>
          <cell r="E281" t="str">
            <v>м</v>
          </cell>
          <cell r="F281" t="str">
            <v>байдарка</v>
          </cell>
          <cell r="I281">
            <v>2006</v>
          </cell>
          <cell r="J281" t="str">
            <v>б/р</v>
          </cell>
          <cell r="K281" t="str">
            <v>ГБУ "МГФСО" Москомспорта</v>
          </cell>
          <cell r="L281" t="str">
            <v>Минаева М.В.</v>
          </cell>
        </row>
        <row r="282">
          <cell r="A282">
            <v>2016</v>
          </cell>
          <cell r="B282" t="str">
            <v>Белозерцев</v>
          </cell>
          <cell r="C282" t="str">
            <v>Никита</v>
          </cell>
          <cell r="D282" t="str">
            <v>Александрович</v>
          </cell>
          <cell r="E282" t="str">
            <v>м</v>
          </cell>
          <cell r="F282" t="str">
            <v>байдарка</v>
          </cell>
          <cell r="G282">
            <v>25</v>
          </cell>
          <cell r="H282" t="str">
            <v>01</v>
          </cell>
          <cell r="I282">
            <v>2005</v>
          </cell>
          <cell r="J282" t="str">
            <v>I</v>
          </cell>
          <cell r="K282" t="str">
            <v>ГБУ "МГФСО" Москомспорта</v>
          </cell>
          <cell r="L282" t="str">
            <v>Слободчикова Е.Е.</v>
          </cell>
        </row>
        <row r="283">
          <cell r="A283">
            <v>2037</v>
          </cell>
          <cell r="B283" t="str">
            <v>Белоусов</v>
          </cell>
          <cell r="C283" t="str">
            <v>Андрей</v>
          </cell>
          <cell r="D283" t="str">
            <v>Андреевич</v>
          </cell>
          <cell r="E283" t="str">
            <v>м</v>
          </cell>
          <cell r="F283" t="str">
            <v>байдарка</v>
          </cell>
          <cell r="G283" t="str">
            <v>18</v>
          </cell>
          <cell r="H283" t="str">
            <v>10</v>
          </cell>
          <cell r="I283">
            <v>2006</v>
          </cell>
          <cell r="J283" t="str">
            <v>б/р</v>
          </cell>
          <cell r="K283" t="str">
            <v>ГБУ "МГФСО" Москомспорта</v>
          </cell>
          <cell r="L283" t="str">
            <v>Минаева М.В.</v>
          </cell>
        </row>
        <row r="284">
          <cell r="A284">
            <v>2303</v>
          </cell>
          <cell r="B284" t="str">
            <v>Бендин</v>
          </cell>
          <cell r="C284" t="str">
            <v>Север</v>
          </cell>
          <cell r="D284" t="str">
            <v>Сергеевич</v>
          </cell>
          <cell r="E284" t="str">
            <v>м</v>
          </cell>
          <cell r="F284" t="str">
            <v>байдарка</v>
          </cell>
          <cell r="G284" t="str">
            <v>19</v>
          </cell>
          <cell r="H284" t="str">
            <v>02</v>
          </cell>
          <cell r="I284">
            <v>2004</v>
          </cell>
          <cell r="J284" t="str">
            <v>I</v>
          </cell>
          <cell r="K284" t="str">
            <v>ГБУ "МГФСО" Москомспорта</v>
          </cell>
          <cell r="L284" t="str">
            <v>Слободчикова Е.Е.</v>
          </cell>
        </row>
        <row r="285">
          <cell r="A285">
            <v>2028</v>
          </cell>
          <cell r="B285" t="str">
            <v>Беркс</v>
          </cell>
          <cell r="C285" t="str">
            <v>Антон</v>
          </cell>
          <cell r="D285" t="str">
            <v>Павлович</v>
          </cell>
          <cell r="E285" t="str">
            <v>м</v>
          </cell>
          <cell r="F285" t="str">
            <v>байдарка</v>
          </cell>
          <cell r="G285">
            <v>21</v>
          </cell>
          <cell r="H285" t="str">
            <v>07</v>
          </cell>
          <cell r="I285">
            <v>2005</v>
          </cell>
          <cell r="J285" t="str">
            <v>II</v>
          </cell>
          <cell r="K285" t="str">
            <v>ГБУ "МГФСО" Москомспорта</v>
          </cell>
          <cell r="L285" t="str">
            <v>Трифонов А.В.</v>
          </cell>
        </row>
        <row r="286">
          <cell r="A286">
            <v>1090</v>
          </cell>
          <cell r="B286" t="str">
            <v xml:space="preserve">Бирюков </v>
          </cell>
          <cell r="C286" t="str">
            <v>Денис</v>
          </cell>
          <cell r="D286" t="str">
            <v>Андреевич</v>
          </cell>
          <cell r="E286" t="str">
            <v>м</v>
          </cell>
          <cell r="F286" t="str">
            <v>байдарка</v>
          </cell>
          <cell r="G286" t="str">
            <v>08</v>
          </cell>
          <cell r="H286">
            <v>10</v>
          </cell>
          <cell r="I286">
            <v>2007</v>
          </cell>
          <cell r="J286" t="str">
            <v>1 юн.</v>
          </cell>
          <cell r="K286" t="str">
            <v>ГБУ "МГФСО" Москомспорта</v>
          </cell>
          <cell r="L286" t="str">
            <v>Пусева Л.Ю.</v>
          </cell>
        </row>
        <row r="287">
          <cell r="A287">
            <v>2132</v>
          </cell>
          <cell r="B287" t="str">
            <v>Богатырёв</v>
          </cell>
          <cell r="C287" t="str">
            <v>Павел</v>
          </cell>
          <cell r="E287" t="str">
            <v>м</v>
          </cell>
          <cell r="F287" t="str">
            <v>байдарка</v>
          </cell>
          <cell r="I287">
            <v>2009</v>
          </cell>
          <cell r="J287" t="str">
            <v>б/р</v>
          </cell>
          <cell r="K287" t="str">
            <v>ГБУ "МГФСО" Москомспорта</v>
          </cell>
        </row>
        <row r="288">
          <cell r="A288">
            <v>2019</v>
          </cell>
          <cell r="B288" t="str">
            <v>Бондарчук</v>
          </cell>
          <cell r="C288" t="str">
            <v>Иван</v>
          </cell>
          <cell r="D288" t="str">
            <v>Валерьевич</v>
          </cell>
          <cell r="E288" t="str">
            <v>м</v>
          </cell>
          <cell r="F288" t="str">
            <v>байдарка</v>
          </cell>
          <cell r="G288">
            <v>25</v>
          </cell>
          <cell r="H288" t="str">
            <v>09</v>
          </cell>
          <cell r="I288">
            <v>2000</v>
          </cell>
          <cell r="J288" t="str">
            <v>КМС</v>
          </cell>
          <cell r="K288" t="str">
            <v>ГБУ "МГФСО" Москомспорта</v>
          </cell>
          <cell r="L288" t="str">
            <v xml:space="preserve"> Мудрик Н.В., Куликова О.В.</v>
          </cell>
        </row>
        <row r="289">
          <cell r="A289">
            <v>2020</v>
          </cell>
          <cell r="B289" t="str">
            <v>Борисов</v>
          </cell>
          <cell r="C289" t="str">
            <v>Даниил</v>
          </cell>
          <cell r="D289" t="str">
            <v>Романович</v>
          </cell>
          <cell r="E289" t="str">
            <v>м</v>
          </cell>
          <cell r="F289" t="str">
            <v>байдарка</v>
          </cell>
          <cell r="G289">
            <v>10</v>
          </cell>
          <cell r="H289" t="str">
            <v>03</v>
          </cell>
          <cell r="I289">
            <v>2003</v>
          </cell>
          <cell r="J289" t="str">
            <v>III</v>
          </cell>
          <cell r="K289" t="str">
            <v>ГБУ "МГФСО" Москомспорта</v>
          </cell>
          <cell r="L289" t="str">
            <v>Минаева М.В.</v>
          </cell>
        </row>
        <row r="290">
          <cell r="A290">
            <v>2249</v>
          </cell>
          <cell r="B290" t="str">
            <v>Борисов</v>
          </cell>
          <cell r="C290" t="str">
            <v>Максим</v>
          </cell>
          <cell r="D290" t="str">
            <v>Владимирович</v>
          </cell>
          <cell r="E290" t="str">
            <v>м</v>
          </cell>
          <cell r="F290" t="str">
            <v>байдарка</v>
          </cell>
          <cell r="G290" t="str">
            <v>14</v>
          </cell>
          <cell r="H290" t="str">
            <v>09</v>
          </cell>
          <cell r="I290">
            <v>2006</v>
          </cell>
          <cell r="J290" t="str">
            <v>2 юн.</v>
          </cell>
          <cell r="K290" t="str">
            <v>ГБУ "МГФСО" Москомспорта</v>
          </cell>
          <cell r="L290" t="str">
            <v>Куликова О.В.</v>
          </cell>
        </row>
        <row r="291">
          <cell r="A291">
            <v>5024</v>
          </cell>
          <cell r="B291" t="str">
            <v xml:space="preserve">Босин  </v>
          </cell>
          <cell r="C291" t="str">
            <v xml:space="preserve">Аркадий </v>
          </cell>
          <cell r="E291" t="str">
            <v>м</v>
          </cell>
          <cell r="F291" t="str">
            <v>байдарка</v>
          </cell>
          <cell r="G291">
            <v>14</v>
          </cell>
          <cell r="H291">
            <v>8</v>
          </cell>
          <cell r="I291">
            <v>1995</v>
          </cell>
          <cell r="J291" t="str">
            <v>МС</v>
          </cell>
          <cell r="K291" t="str">
            <v>ГБУ "МГФСО" Москомспорта</v>
          </cell>
          <cell r="L291" t="str">
            <v>Мудрик Н.В.</v>
          </cell>
        </row>
        <row r="292">
          <cell r="A292">
            <v>2157</v>
          </cell>
          <cell r="B292" t="str">
            <v>Брисева</v>
          </cell>
          <cell r="C292" t="str">
            <v>Полина</v>
          </cell>
          <cell r="D292" t="str">
            <v>Сергеевна</v>
          </cell>
          <cell r="E292" t="str">
            <v>ж</v>
          </cell>
          <cell r="F292" t="str">
            <v>байдарка</v>
          </cell>
          <cell r="G292">
            <v>10</v>
          </cell>
          <cell r="H292" t="str">
            <v>01</v>
          </cell>
          <cell r="I292">
            <v>2003</v>
          </cell>
          <cell r="J292" t="str">
            <v>КМС</v>
          </cell>
          <cell r="K292" t="str">
            <v>ГБУ "МГФСО" Москомспорта</v>
          </cell>
          <cell r="L292" t="str">
            <v>Мудрик Н.В.</v>
          </cell>
        </row>
        <row r="293">
          <cell r="A293">
            <v>2319</v>
          </cell>
          <cell r="B293" t="str">
            <v>Булавский</v>
          </cell>
          <cell r="C293" t="str">
            <v>Алексей</v>
          </cell>
          <cell r="D293" t="str">
            <v>Валерьевич</v>
          </cell>
          <cell r="E293" t="str">
            <v>м</v>
          </cell>
          <cell r="F293" t="str">
            <v>байдарка</v>
          </cell>
          <cell r="G293" t="str">
            <v>29</v>
          </cell>
          <cell r="H293" t="str">
            <v>07</v>
          </cell>
          <cell r="I293">
            <v>2003</v>
          </cell>
          <cell r="J293" t="str">
            <v>КМС</v>
          </cell>
          <cell r="K293" t="str">
            <v>ГБУ "МГФСО" Москомспорта</v>
          </cell>
          <cell r="L293" t="str">
            <v>Трифонов А.В.</v>
          </cell>
        </row>
        <row r="294">
          <cell r="A294">
            <v>2023</v>
          </cell>
          <cell r="B294" t="str">
            <v>Булгаков</v>
          </cell>
          <cell r="C294" t="str">
            <v>Иван</v>
          </cell>
          <cell r="D294" t="str">
            <v>Денисович</v>
          </cell>
          <cell r="E294" t="str">
            <v>м</v>
          </cell>
          <cell r="F294" t="str">
            <v>байдарка</v>
          </cell>
          <cell r="G294" t="str">
            <v>08</v>
          </cell>
          <cell r="H294" t="str">
            <v>09</v>
          </cell>
          <cell r="I294">
            <v>2007</v>
          </cell>
          <cell r="J294" t="str">
            <v>1 юн.</v>
          </cell>
          <cell r="K294" t="str">
            <v>ГБУ "МГФСО" Москомспорта</v>
          </cell>
          <cell r="L294" t="str">
            <v>Слободчикова Е.Е.</v>
          </cell>
        </row>
        <row r="295">
          <cell r="A295">
            <v>2025</v>
          </cell>
          <cell r="B295" t="str">
            <v>Бускин</v>
          </cell>
          <cell r="C295" t="str">
            <v>Степан</v>
          </cell>
          <cell r="D295" t="str">
            <v>Константинович</v>
          </cell>
          <cell r="E295" t="str">
            <v>м</v>
          </cell>
          <cell r="F295" t="str">
            <v>байдарка</v>
          </cell>
          <cell r="G295" t="str">
            <v>23</v>
          </cell>
          <cell r="H295" t="str">
            <v>03</v>
          </cell>
          <cell r="I295">
            <v>2008</v>
          </cell>
          <cell r="J295" t="str">
            <v>3 юн.</v>
          </cell>
          <cell r="K295" t="str">
            <v>ГБУ "МГФСО" Москомспорта</v>
          </cell>
          <cell r="L295" t="str">
            <v>Слободчикова Е.Е.</v>
          </cell>
        </row>
        <row r="296">
          <cell r="A296">
            <v>2160</v>
          </cell>
          <cell r="B296" t="str">
            <v>Бутова</v>
          </cell>
          <cell r="C296" t="str">
            <v>Василиса</v>
          </cell>
          <cell r="D296" t="str">
            <v>Денисовна</v>
          </cell>
          <cell r="E296" t="str">
            <v>ж</v>
          </cell>
          <cell r="F296" t="str">
            <v>каноэ</v>
          </cell>
          <cell r="I296">
            <v>2004</v>
          </cell>
          <cell r="J296" t="str">
            <v>I</v>
          </cell>
          <cell r="K296" t="str">
            <v>ГБУ "МГФСО" Москомспорта</v>
          </cell>
          <cell r="L296" t="str">
            <v>Кушиков А.В.</v>
          </cell>
        </row>
        <row r="297">
          <cell r="A297">
            <v>2031</v>
          </cell>
          <cell r="B297" t="str">
            <v>Вараксин</v>
          </cell>
          <cell r="C297" t="str">
            <v>Василий</v>
          </cell>
          <cell r="D297" t="str">
            <v>Андреевич</v>
          </cell>
          <cell r="E297" t="str">
            <v>м</v>
          </cell>
          <cell r="F297" t="str">
            <v>байдарка</v>
          </cell>
          <cell r="G297" t="str">
            <v>07</v>
          </cell>
          <cell r="H297">
            <v>10</v>
          </cell>
          <cell r="I297">
            <v>2004</v>
          </cell>
          <cell r="J297" t="str">
            <v>б/р</v>
          </cell>
          <cell r="K297" t="str">
            <v>ГБУ "МГФСО" Москомспорта</v>
          </cell>
          <cell r="L297" t="str">
            <v>Трифонов А.В.</v>
          </cell>
        </row>
        <row r="298">
          <cell r="A298">
            <v>2021</v>
          </cell>
          <cell r="B298" t="str">
            <v>Васильева</v>
          </cell>
          <cell r="C298" t="str">
            <v>Ева</v>
          </cell>
          <cell r="D298" t="str">
            <v>Денисовна</v>
          </cell>
          <cell r="E298" t="str">
            <v>ж</v>
          </cell>
          <cell r="F298" t="str">
            <v>каноэ</v>
          </cell>
          <cell r="G298">
            <v>19</v>
          </cell>
          <cell r="H298" t="str">
            <v>09</v>
          </cell>
          <cell r="I298">
            <v>2001</v>
          </cell>
          <cell r="J298" t="str">
            <v>1 юн.</v>
          </cell>
          <cell r="K298" t="str">
            <v>ГБУ "МГФСО" Москомспорта</v>
          </cell>
          <cell r="L298" t="str">
            <v>Прокофьев Ю.А.</v>
          </cell>
        </row>
        <row r="299">
          <cell r="A299">
            <v>2333</v>
          </cell>
          <cell r="B299" t="str">
            <v>Верижникова</v>
          </cell>
          <cell r="C299" t="str">
            <v>Юлия</v>
          </cell>
          <cell r="D299" t="str">
            <v>Павловна</v>
          </cell>
          <cell r="E299" t="str">
            <v>ж</v>
          </cell>
          <cell r="F299" t="str">
            <v>байдарка</v>
          </cell>
          <cell r="G299" t="str">
            <v>18</v>
          </cell>
          <cell r="H299" t="str">
            <v>11</v>
          </cell>
          <cell r="I299">
            <v>2007</v>
          </cell>
          <cell r="J299" t="str">
            <v>III</v>
          </cell>
          <cell r="K299" t="str">
            <v>ГБУ "МГФСО" Москомспорта</v>
          </cell>
          <cell r="L299" t="str">
            <v>Куликова О.В.</v>
          </cell>
        </row>
        <row r="300">
          <cell r="A300">
            <v>2208</v>
          </cell>
          <cell r="B300" t="str">
            <v>Виноградова</v>
          </cell>
          <cell r="C300" t="str">
            <v>Арина</v>
          </cell>
          <cell r="D300" t="str">
            <v>Олеговна</v>
          </cell>
          <cell r="E300" t="str">
            <v>ж</v>
          </cell>
          <cell r="F300" t="str">
            <v>каноэ</v>
          </cell>
          <cell r="G300" t="str">
            <v>04</v>
          </cell>
          <cell r="H300" t="str">
            <v>03</v>
          </cell>
          <cell r="I300">
            <v>2003</v>
          </cell>
          <cell r="J300" t="str">
            <v>3 юн.</v>
          </cell>
          <cell r="K300" t="str">
            <v>ГБУ "МГФСО" Москомспорта</v>
          </cell>
          <cell r="L300" t="str">
            <v>Прокофьев Ю.А.</v>
          </cell>
        </row>
        <row r="301">
          <cell r="A301">
            <v>2143</v>
          </cell>
          <cell r="B301" t="str">
            <v>Кукушкиин</v>
          </cell>
          <cell r="C301" t="str">
            <v>Роман</v>
          </cell>
          <cell r="E301" t="str">
            <v>м</v>
          </cell>
          <cell r="F301" t="str">
            <v>байдарка</v>
          </cell>
          <cell r="I301">
            <v>2006</v>
          </cell>
          <cell r="J301" t="str">
            <v>б/р</v>
          </cell>
          <cell r="K301" t="str">
            <v>ГБУ "МГФСО" Москомспорта</v>
          </cell>
          <cell r="L301" t="str">
            <v>Самохотский Ю.А.</v>
          </cell>
        </row>
        <row r="302">
          <cell r="A302">
            <v>2212</v>
          </cell>
          <cell r="B302" t="str">
            <v>Вишняков</v>
          </cell>
          <cell r="C302" t="str">
            <v>Тихон</v>
          </cell>
          <cell r="D302" t="str">
            <v>Вадимович</v>
          </cell>
          <cell r="E302" t="str">
            <v>м</v>
          </cell>
          <cell r="F302" t="str">
            <v>байдарка</v>
          </cell>
          <cell r="G302">
            <v>2</v>
          </cell>
          <cell r="H302">
            <v>10</v>
          </cell>
          <cell r="I302">
            <v>2006</v>
          </cell>
          <cell r="J302" t="str">
            <v>б/р</v>
          </cell>
          <cell r="K302" t="str">
            <v>ГБУ "МГФСО" Москомспорта</v>
          </cell>
          <cell r="L302" t="str">
            <v>Трифонов А.В.</v>
          </cell>
        </row>
        <row r="303">
          <cell r="A303">
            <v>2039</v>
          </cell>
          <cell r="B303" t="str">
            <v>Влащенко</v>
          </cell>
          <cell r="C303" t="str">
            <v>Арина</v>
          </cell>
          <cell r="D303" t="str">
            <v>Александровна</v>
          </cell>
          <cell r="E303" t="str">
            <v>ж</v>
          </cell>
          <cell r="F303" t="str">
            <v>байдарка</v>
          </cell>
          <cell r="G303">
            <v>19</v>
          </cell>
          <cell r="H303">
            <v>11</v>
          </cell>
          <cell r="I303">
            <v>2007</v>
          </cell>
          <cell r="J303" t="str">
            <v>III</v>
          </cell>
          <cell r="K303" t="str">
            <v>ГБУ "МГФСО" Москомспорта</v>
          </cell>
          <cell r="L303" t="str">
            <v>Глоба С.Л.,</v>
          </cell>
        </row>
        <row r="304">
          <cell r="A304">
            <v>1095</v>
          </cell>
          <cell r="B304" t="str">
            <v>Волков</v>
          </cell>
          <cell r="C304" t="str">
            <v>Артем</v>
          </cell>
          <cell r="D304" t="str">
            <v>Евгеньевич</v>
          </cell>
          <cell r="E304" t="str">
            <v>м</v>
          </cell>
          <cell r="F304" t="str">
            <v>байдарка</v>
          </cell>
          <cell r="G304" t="str">
            <v>05</v>
          </cell>
          <cell r="H304">
            <v>11</v>
          </cell>
          <cell r="I304">
            <v>2006</v>
          </cell>
          <cell r="J304" t="str">
            <v>2 юн.</v>
          </cell>
          <cell r="K304" t="str">
            <v>ГБУ "МГФСО" Москомспорта</v>
          </cell>
          <cell r="L304" t="str">
            <v>Пусева Л.Ю.</v>
          </cell>
        </row>
        <row r="305">
          <cell r="A305">
            <v>2026</v>
          </cell>
          <cell r="B305" t="str">
            <v>Вольский</v>
          </cell>
          <cell r="C305" t="str">
            <v>Дмитрий</v>
          </cell>
          <cell r="D305" t="str">
            <v>Дмитриевич</v>
          </cell>
          <cell r="E305" t="str">
            <v>м</v>
          </cell>
          <cell r="F305" t="str">
            <v>байдарка</v>
          </cell>
          <cell r="G305">
            <v>29</v>
          </cell>
          <cell r="H305" t="str">
            <v>02</v>
          </cell>
          <cell r="I305">
            <v>2000</v>
          </cell>
          <cell r="J305" t="str">
            <v>МС</v>
          </cell>
          <cell r="K305" t="str">
            <v>ГБУ "МГФСО" Москомспорта</v>
          </cell>
          <cell r="L305" t="str">
            <v>Мудрик Н.В.</v>
          </cell>
        </row>
        <row r="306">
          <cell r="A306">
            <v>2010</v>
          </cell>
          <cell r="B306" t="str">
            <v>Воробьёва</v>
          </cell>
          <cell r="C306" t="str">
            <v>Екатерина</v>
          </cell>
          <cell r="D306" t="str">
            <v>Сергеевна</v>
          </cell>
          <cell r="E306" t="str">
            <v>ж</v>
          </cell>
          <cell r="F306" t="str">
            <v>байдарка</v>
          </cell>
          <cell r="G306" t="str">
            <v>14</v>
          </cell>
          <cell r="H306" t="str">
            <v>02</v>
          </cell>
          <cell r="I306">
            <v>2008</v>
          </cell>
          <cell r="J306" t="str">
            <v>б/р</v>
          </cell>
          <cell r="K306" t="str">
            <v>ГБУ "МГФСО" Москомспорта</v>
          </cell>
          <cell r="L306" t="str">
            <v>Глоба С.Л.</v>
          </cell>
        </row>
        <row r="307">
          <cell r="A307">
            <v>2078</v>
          </cell>
          <cell r="B307" t="str">
            <v>Ворошнин</v>
          </cell>
          <cell r="C307" t="str">
            <v>Николай</v>
          </cell>
          <cell r="E307" t="str">
            <v>м</v>
          </cell>
          <cell r="F307" t="str">
            <v>байдарка</v>
          </cell>
          <cell r="I307">
            <v>2008</v>
          </cell>
          <cell r="J307" t="str">
            <v>б/р</v>
          </cell>
          <cell r="K307" t="str">
            <v>ГБУ "МГФСО" Москомспорта</v>
          </cell>
          <cell r="L307" t="str">
            <v>Минаева М.В.</v>
          </cell>
        </row>
        <row r="308">
          <cell r="A308">
            <v>2046</v>
          </cell>
          <cell r="B308" t="str">
            <v>Гавриков</v>
          </cell>
          <cell r="C308" t="str">
            <v>Станислав</v>
          </cell>
          <cell r="D308" t="str">
            <v>Павлович</v>
          </cell>
          <cell r="E308" t="str">
            <v>м</v>
          </cell>
          <cell r="F308" t="str">
            <v>байдарка</v>
          </cell>
          <cell r="G308">
            <v>21</v>
          </cell>
          <cell r="H308" t="str">
            <v>07</v>
          </cell>
          <cell r="I308">
            <v>2006</v>
          </cell>
          <cell r="J308" t="str">
            <v>III</v>
          </cell>
          <cell r="K308" t="str">
            <v>ГБУ "МГФСО" Москомспорта</v>
          </cell>
          <cell r="L308" t="str">
            <v>Минаева М.В.</v>
          </cell>
        </row>
        <row r="309">
          <cell r="A309">
            <v>2234</v>
          </cell>
          <cell r="B309" t="str">
            <v>Галкина</v>
          </cell>
          <cell r="C309" t="str">
            <v>Евдокия</v>
          </cell>
          <cell r="D309" t="str">
            <v>Дмитриевна</v>
          </cell>
          <cell r="E309" t="str">
            <v>ж</v>
          </cell>
          <cell r="F309" t="str">
            <v>каноэ</v>
          </cell>
          <cell r="G309" t="str">
            <v>02</v>
          </cell>
          <cell r="H309" t="str">
            <v>05</v>
          </cell>
          <cell r="I309">
            <v>2003</v>
          </cell>
          <cell r="J309" t="str">
            <v>б/р</v>
          </cell>
          <cell r="K309" t="str">
            <v>ГБУ "МГФСО" Москомспорта</v>
          </cell>
          <cell r="L309" t="str">
            <v>Прокофьев Ю.А.</v>
          </cell>
        </row>
        <row r="310">
          <cell r="A310">
            <v>2024</v>
          </cell>
          <cell r="B310" t="str">
            <v xml:space="preserve">Ганина </v>
          </cell>
          <cell r="C310" t="str">
            <v>Анастасия</v>
          </cell>
          <cell r="D310" t="str">
            <v>Андреевна</v>
          </cell>
          <cell r="E310" t="str">
            <v>ж</v>
          </cell>
          <cell r="F310" t="str">
            <v>каноэ</v>
          </cell>
          <cell r="G310" t="str">
            <v>08</v>
          </cell>
          <cell r="H310" t="str">
            <v>01</v>
          </cell>
          <cell r="I310">
            <v>1986</v>
          </cell>
          <cell r="J310" t="str">
            <v>МС</v>
          </cell>
          <cell r="K310" t="str">
            <v>ГБУ "МГФСО" Москомспорта</v>
          </cell>
          <cell r="L310" t="str">
            <v>Клименко А.Н.</v>
          </cell>
        </row>
        <row r="311">
          <cell r="A311">
            <v>2065</v>
          </cell>
          <cell r="B311" t="str">
            <v>Головин</v>
          </cell>
          <cell r="C311" t="str">
            <v>Георгий</v>
          </cell>
          <cell r="E311" t="str">
            <v>м</v>
          </cell>
          <cell r="F311" t="str">
            <v>байдарка</v>
          </cell>
          <cell r="I311">
            <v>2010</v>
          </cell>
          <cell r="J311" t="str">
            <v>б/р</v>
          </cell>
          <cell r="K311" t="str">
            <v>ГБУ "МГФСО" Москомспорта</v>
          </cell>
          <cell r="L311" t="str">
            <v>Пусева Л.Ю.</v>
          </cell>
        </row>
        <row r="312">
          <cell r="A312">
            <v>2184</v>
          </cell>
          <cell r="B312" t="str">
            <v>Головчак</v>
          </cell>
          <cell r="C312" t="str">
            <v>Никита</v>
          </cell>
          <cell r="D312" t="str">
            <v>Дмитриевич</v>
          </cell>
          <cell r="E312" t="str">
            <v>м</v>
          </cell>
          <cell r="F312" t="str">
            <v>байдарка</v>
          </cell>
          <cell r="G312" t="str">
            <v>11</v>
          </cell>
          <cell r="H312" t="str">
            <v>01</v>
          </cell>
          <cell r="I312">
            <v>2006</v>
          </cell>
          <cell r="J312" t="str">
            <v>III</v>
          </cell>
          <cell r="K312" t="str">
            <v>ГБУ "МГФСО" Москомспорта</v>
          </cell>
          <cell r="L312" t="str">
            <v>Слободчикова Е.Е.</v>
          </cell>
        </row>
        <row r="313">
          <cell r="A313">
            <v>2229</v>
          </cell>
          <cell r="B313" t="str">
            <v>Голонков</v>
          </cell>
          <cell r="C313" t="str">
            <v>Иван</v>
          </cell>
          <cell r="D313" t="str">
            <v>Дмитриевич</v>
          </cell>
          <cell r="E313" t="str">
            <v>м</v>
          </cell>
          <cell r="F313" t="str">
            <v>байдарка</v>
          </cell>
          <cell r="G313" t="str">
            <v>29</v>
          </cell>
          <cell r="H313" t="str">
            <v>09</v>
          </cell>
          <cell r="I313">
            <v>2004</v>
          </cell>
          <cell r="J313" t="str">
            <v>3 юн.</v>
          </cell>
          <cell r="K313" t="str">
            <v>ГБУ "МГФСО" Москомспорта</v>
          </cell>
          <cell r="L313" t="str">
            <v>Минаева М.В.</v>
          </cell>
        </row>
        <row r="314">
          <cell r="A314">
            <v>2050</v>
          </cell>
          <cell r="B314" t="str">
            <v>Голубничий</v>
          </cell>
          <cell r="C314" t="str">
            <v>Вадим</v>
          </cell>
          <cell r="D314" t="str">
            <v>Иванович</v>
          </cell>
          <cell r="E314" t="str">
            <v>м</v>
          </cell>
          <cell r="F314" t="str">
            <v>байдарка</v>
          </cell>
          <cell r="G314">
            <v>21</v>
          </cell>
          <cell r="H314" t="str">
            <v>05</v>
          </cell>
          <cell r="I314">
            <v>2007</v>
          </cell>
          <cell r="J314" t="str">
            <v>1 юн.</v>
          </cell>
          <cell r="K314" t="str">
            <v>ГБУ "МГФСО" Москомспорта</v>
          </cell>
          <cell r="L314" t="str">
            <v>Трифонов А.В.</v>
          </cell>
        </row>
        <row r="315">
          <cell r="A315">
            <v>2032</v>
          </cell>
          <cell r="B315" t="str">
            <v>Гончаренко</v>
          </cell>
          <cell r="C315" t="str">
            <v>Константин</v>
          </cell>
          <cell r="D315" t="str">
            <v>Иванович</v>
          </cell>
          <cell r="E315" t="str">
            <v>м</v>
          </cell>
          <cell r="F315" t="str">
            <v>байдарка</v>
          </cell>
          <cell r="G315" t="str">
            <v>07</v>
          </cell>
          <cell r="H315" t="str">
            <v>11</v>
          </cell>
          <cell r="I315">
            <v>2007</v>
          </cell>
          <cell r="J315" t="str">
            <v>1 юн.</v>
          </cell>
          <cell r="K315" t="str">
            <v>ГБУ "МГФСО" Москомспорта</v>
          </cell>
          <cell r="L315" t="str">
            <v>Минаева М.В.</v>
          </cell>
        </row>
        <row r="316">
          <cell r="A316">
            <v>2052</v>
          </cell>
          <cell r="B316" t="str">
            <v>Гончаров</v>
          </cell>
          <cell r="C316" t="str">
            <v>Егор</v>
          </cell>
          <cell r="D316" t="str">
            <v>Владиславович</v>
          </cell>
          <cell r="E316" t="str">
            <v>м</v>
          </cell>
          <cell r="F316" t="str">
            <v>каноэ</v>
          </cell>
          <cell r="G316" t="str">
            <v>01</v>
          </cell>
          <cell r="H316" t="str">
            <v>05</v>
          </cell>
          <cell r="I316">
            <v>2002</v>
          </cell>
          <cell r="J316" t="str">
            <v>II</v>
          </cell>
          <cell r="K316" t="str">
            <v>ГБУ "МГФСО" Москомспорта</v>
          </cell>
          <cell r="L316" t="str">
            <v>Прокофьев Ю.А.</v>
          </cell>
        </row>
        <row r="317">
          <cell r="A317">
            <v>2040</v>
          </cell>
          <cell r="B317" t="str">
            <v>Гончарук</v>
          </cell>
          <cell r="C317" t="str">
            <v>Алексей</v>
          </cell>
          <cell r="D317" t="str">
            <v>Дмитриевич</v>
          </cell>
          <cell r="E317" t="str">
            <v>м</v>
          </cell>
          <cell r="F317" t="str">
            <v>байдарка</v>
          </cell>
          <cell r="G317" t="str">
            <v>08</v>
          </cell>
          <cell r="H317" t="str">
            <v>08</v>
          </cell>
          <cell r="I317">
            <v>2002</v>
          </cell>
          <cell r="J317" t="str">
            <v>I</v>
          </cell>
          <cell r="K317" t="str">
            <v>ГБУ "МГФСО" Москомспорта</v>
          </cell>
          <cell r="L317" t="str">
            <v>Трифонов А.В.</v>
          </cell>
        </row>
        <row r="318">
          <cell r="A318">
            <v>2042</v>
          </cell>
          <cell r="B318" t="str">
            <v>Горелов</v>
          </cell>
          <cell r="C318" t="str">
            <v>Сергей</v>
          </cell>
          <cell r="D318" t="str">
            <v>Алексеевич</v>
          </cell>
          <cell r="E318" t="str">
            <v>м</v>
          </cell>
          <cell r="F318" t="str">
            <v>каноэ</v>
          </cell>
          <cell r="G318" t="str">
            <v>05</v>
          </cell>
          <cell r="H318" t="str">
            <v>04</v>
          </cell>
          <cell r="I318">
            <v>2002</v>
          </cell>
          <cell r="J318" t="str">
            <v>II</v>
          </cell>
          <cell r="K318" t="str">
            <v>ГБУ "МГФСО" Москомспорта</v>
          </cell>
          <cell r="L318" t="str">
            <v>Прокофьев Ю.А.</v>
          </cell>
        </row>
        <row r="319">
          <cell r="A319">
            <v>1035</v>
          </cell>
          <cell r="B319" t="str">
            <v>Горохов</v>
          </cell>
          <cell r="C319" t="str">
            <v>Михаил</v>
          </cell>
          <cell r="D319" t="str">
            <v>Юрьевич</v>
          </cell>
          <cell r="E319" t="str">
            <v>м</v>
          </cell>
          <cell r="F319" t="str">
            <v>байдарка</v>
          </cell>
          <cell r="G319">
            <v>21</v>
          </cell>
          <cell r="H319" t="str">
            <v>01</v>
          </cell>
          <cell r="I319">
            <v>2004</v>
          </cell>
          <cell r="J319" t="str">
            <v>1 юн.</v>
          </cell>
          <cell r="K319" t="str">
            <v>ГБУ "МГФСО" Москомспорта</v>
          </cell>
          <cell r="L319" t="str">
            <v>Пусева Л.Ю.</v>
          </cell>
        </row>
        <row r="320">
          <cell r="A320">
            <v>2045</v>
          </cell>
          <cell r="B320" t="str">
            <v>Гребенщиков</v>
          </cell>
          <cell r="C320" t="str">
            <v>Ярослав</v>
          </cell>
          <cell r="D320" t="str">
            <v>Дмитриевич</v>
          </cell>
          <cell r="E320" t="str">
            <v>м</v>
          </cell>
          <cell r="F320" t="str">
            <v>байдарка</v>
          </cell>
          <cell r="G320">
            <v>21</v>
          </cell>
          <cell r="H320" t="str">
            <v>01</v>
          </cell>
          <cell r="I320">
            <v>2002</v>
          </cell>
          <cell r="J320" t="str">
            <v>II</v>
          </cell>
          <cell r="K320" t="str">
            <v>ГБУ "МГФСО" Москомспорта</v>
          </cell>
          <cell r="L320" t="str">
            <v>Минаева М.В.</v>
          </cell>
        </row>
        <row r="321">
          <cell r="A321">
            <v>2034</v>
          </cell>
          <cell r="B321" t="str">
            <v>Гремячкин</v>
          </cell>
          <cell r="C321" t="str">
            <v>Дмитрий</v>
          </cell>
          <cell r="D321" t="str">
            <v>Сергеевич</v>
          </cell>
          <cell r="E321" t="str">
            <v>м</v>
          </cell>
          <cell r="F321" t="str">
            <v>байдарка</v>
          </cell>
          <cell r="G321" t="str">
            <v>06</v>
          </cell>
          <cell r="H321" t="str">
            <v>01</v>
          </cell>
          <cell r="I321">
            <v>2008</v>
          </cell>
          <cell r="J321" t="str">
            <v>1 юн.</v>
          </cell>
          <cell r="K321" t="str">
            <v>ГБУ "МГФСО" Москомспорта</v>
          </cell>
          <cell r="L321" t="str">
            <v>Самохотский Ю.А.</v>
          </cell>
        </row>
        <row r="322">
          <cell r="A322">
            <v>2077</v>
          </cell>
          <cell r="B322" t="str">
            <v>Григорьев</v>
          </cell>
          <cell r="C322" t="str">
            <v>Алексей</v>
          </cell>
          <cell r="D322" t="str">
            <v>Павлович</v>
          </cell>
          <cell r="E322" t="str">
            <v>м</v>
          </cell>
          <cell r="F322" t="str">
            <v>байдарка</v>
          </cell>
          <cell r="G322" t="str">
            <v>02</v>
          </cell>
          <cell r="H322" t="str">
            <v>10</v>
          </cell>
          <cell r="I322">
            <v>2006</v>
          </cell>
          <cell r="J322" t="str">
            <v>б/р</v>
          </cell>
          <cell r="K322" t="str">
            <v>ГБУ "МГФСО" Москомспорта</v>
          </cell>
          <cell r="L322" t="str">
            <v>Минаева М.В.</v>
          </cell>
        </row>
        <row r="323">
          <cell r="A323">
            <v>2213</v>
          </cell>
          <cell r="B323" t="str">
            <v>Григорьев</v>
          </cell>
          <cell r="C323" t="str">
            <v>Иван</v>
          </cell>
          <cell r="D323" t="str">
            <v>Владимирович</v>
          </cell>
          <cell r="E323" t="str">
            <v>м</v>
          </cell>
          <cell r="F323" t="str">
            <v>каноэ</v>
          </cell>
          <cell r="G323">
            <v>7</v>
          </cell>
          <cell r="H323">
            <v>6</v>
          </cell>
          <cell r="I323">
            <v>2006</v>
          </cell>
          <cell r="J323" t="str">
            <v>1 юн.</v>
          </cell>
          <cell r="K323" t="str">
            <v>ГБУ "МГФСО" Москомспорта</v>
          </cell>
          <cell r="L323" t="str">
            <v>Лобков А.Ю.</v>
          </cell>
        </row>
        <row r="324">
          <cell r="A324">
            <v>1040</v>
          </cell>
          <cell r="B324" t="str">
            <v xml:space="preserve">Гридасов </v>
          </cell>
          <cell r="C324" t="str">
            <v>Тихон</v>
          </cell>
          <cell r="D324" t="str">
            <v>Петрович</v>
          </cell>
          <cell r="E324" t="str">
            <v>м</v>
          </cell>
          <cell r="F324" t="str">
            <v>байдарка</v>
          </cell>
          <cell r="G324" t="str">
            <v>16</v>
          </cell>
          <cell r="H324" t="str">
            <v>03</v>
          </cell>
          <cell r="I324">
            <v>2007</v>
          </cell>
          <cell r="J324" t="str">
            <v>б/р</v>
          </cell>
          <cell r="K324" t="str">
            <v>ГБУ "МГФСО" Москомспорта</v>
          </cell>
          <cell r="L324" t="str">
            <v>Пусева Л.Ю.</v>
          </cell>
        </row>
        <row r="325">
          <cell r="A325">
            <v>2038</v>
          </cell>
          <cell r="B325" t="str">
            <v>Гриневский</v>
          </cell>
          <cell r="C325" t="str">
            <v>Алексей</v>
          </cell>
          <cell r="D325" t="str">
            <v>Викторович</v>
          </cell>
          <cell r="E325" t="str">
            <v>м</v>
          </cell>
          <cell r="F325" t="str">
            <v>байдарка</v>
          </cell>
          <cell r="G325">
            <v>12</v>
          </cell>
          <cell r="H325">
            <v>9</v>
          </cell>
          <cell r="I325">
            <v>2006</v>
          </cell>
          <cell r="J325" t="str">
            <v>III</v>
          </cell>
          <cell r="K325" t="str">
            <v>ГБУ "МГФСО" Москомспорта</v>
          </cell>
          <cell r="L325" t="str">
            <v>Самохотский Ю.А.</v>
          </cell>
        </row>
        <row r="326">
          <cell r="A326">
            <v>1098</v>
          </cell>
          <cell r="B326" t="str">
            <v xml:space="preserve">Гусаров </v>
          </cell>
          <cell r="C326" t="str">
            <v>Александр</v>
          </cell>
          <cell r="D326" t="str">
            <v>Сергеевич</v>
          </cell>
          <cell r="E326" t="str">
            <v>м</v>
          </cell>
          <cell r="F326" t="str">
            <v>байдарка</v>
          </cell>
          <cell r="G326" t="str">
            <v>14</v>
          </cell>
          <cell r="H326" t="str">
            <v>08</v>
          </cell>
          <cell r="I326">
            <v>2004</v>
          </cell>
          <cell r="J326" t="str">
            <v xml:space="preserve"> 1 юн.</v>
          </cell>
          <cell r="K326" t="str">
            <v>ГБУ "МГФСО" Москомспорта</v>
          </cell>
          <cell r="L326" t="str">
            <v>Пусева Л.Ю.</v>
          </cell>
        </row>
        <row r="327">
          <cell r="A327">
            <v>2061</v>
          </cell>
          <cell r="B327" t="str">
            <v>Дементьев</v>
          </cell>
          <cell r="C327" t="str">
            <v>Андрей</v>
          </cell>
          <cell r="E327" t="str">
            <v>м</v>
          </cell>
          <cell r="F327" t="str">
            <v>байдарка</v>
          </cell>
          <cell r="I327">
            <v>2010</v>
          </cell>
          <cell r="J327" t="str">
            <v>б/р</v>
          </cell>
          <cell r="K327" t="str">
            <v>ГБУ "МГФСО" Москомспорта</v>
          </cell>
          <cell r="L327" t="str">
            <v>Пусева Л.Ю.</v>
          </cell>
        </row>
        <row r="328">
          <cell r="A328">
            <v>2283</v>
          </cell>
          <cell r="B328" t="str">
            <v>Диков</v>
          </cell>
          <cell r="C328" t="str">
            <v>Илья</v>
          </cell>
          <cell r="D328" t="str">
            <v>Алексеевич</v>
          </cell>
          <cell r="E328" t="str">
            <v>м</v>
          </cell>
          <cell r="F328" t="str">
            <v>каноэ</v>
          </cell>
          <cell r="G328" t="str">
            <v>04</v>
          </cell>
          <cell r="H328" t="str">
            <v>08</v>
          </cell>
          <cell r="I328">
            <v>2007</v>
          </cell>
          <cell r="J328" t="str">
            <v>III</v>
          </cell>
          <cell r="K328" t="str">
            <v>ГБУ "МГФСО" Москомспорта</v>
          </cell>
          <cell r="L328" t="str">
            <v>Лобков А.Ю.</v>
          </cell>
        </row>
        <row r="329">
          <cell r="A329">
            <v>2171</v>
          </cell>
          <cell r="B329" t="str">
            <v xml:space="preserve">Дунаев </v>
          </cell>
          <cell r="C329" t="str">
            <v>Степан</v>
          </cell>
          <cell r="D329" t="str">
            <v>Олегович</v>
          </cell>
          <cell r="E329" t="str">
            <v>м</v>
          </cell>
          <cell r="F329" t="str">
            <v>байдарка</v>
          </cell>
          <cell r="G329" t="str">
            <v>24</v>
          </cell>
          <cell r="H329" t="str">
            <v>12</v>
          </cell>
          <cell r="I329">
            <v>2007</v>
          </cell>
          <cell r="J329" t="str">
            <v>III</v>
          </cell>
          <cell r="K329" t="str">
            <v>ГБУ "МГФСО" Москомспорта</v>
          </cell>
          <cell r="L329" t="str">
            <v>Слободчикова Е.Е.</v>
          </cell>
        </row>
        <row r="330">
          <cell r="A330">
            <v>2057</v>
          </cell>
          <cell r="B330" t="str">
            <v>Дунаева</v>
          </cell>
          <cell r="C330" t="str">
            <v>Мария</v>
          </cell>
          <cell r="D330" t="str">
            <v>Олеговна</v>
          </cell>
          <cell r="E330" t="str">
            <v>ж</v>
          </cell>
          <cell r="F330" t="str">
            <v>байдарка</v>
          </cell>
          <cell r="G330" t="str">
            <v>6</v>
          </cell>
          <cell r="H330" t="str">
            <v>11</v>
          </cell>
          <cell r="I330">
            <v>2009</v>
          </cell>
          <cell r="J330" t="str">
            <v>б/р</v>
          </cell>
          <cell r="K330" t="str">
            <v>ГБУ "МГФСО" Москомспорта</v>
          </cell>
          <cell r="L330" t="str">
            <v>Слободчикова Е.Е.</v>
          </cell>
        </row>
        <row r="331">
          <cell r="A331">
            <v>2054</v>
          </cell>
          <cell r="B331" t="str">
            <v>Елецкий</v>
          </cell>
          <cell r="C331" t="str">
            <v>Александр</v>
          </cell>
          <cell r="D331" t="str">
            <v>Юрьевич</v>
          </cell>
          <cell r="E331" t="str">
            <v>м</v>
          </cell>
          <cell r="F331" t="str">
            <v>каноэ</v>
          </cell>
          <cell r="G331">
            <v>29</v>
          </cell>
          <cell r="H331">
            <v>11</v>
          </cell>
          <cell r="I331">
            <v>2004</v>
          </cell>
          <cell r="J331" t="str">
            <v>I</v>
          </cell>
          <cell r="K331" t="str">
            <v>ГБУ "МГФСО" Москомспорта</v>
          </cell>
          <cell r="L331" t="str">
            <v>Лобков А.Ю.</v>
          </cell>
        </row>
        <row r="332">
          <cell r="A332">
            <v>2055</v>
          </cell>
          <cell r="B332" t="str">
            <v>Елецкий</v>
          </cell>
          <cell r="C332" t="str">
            <v>Иван</v>
          </cell>
          <cell r="D332" t="str">
            <v>Юрьевич</v>
          </cell>
          <cell r="E332" t="str">
            <v>м</v>
          </cell>
          <cell r="F332" t="str">
            <v>каноэ</v>
          </cell>
          <cell r="G332">
            <v>16</v>
          </cell>
          <cell r="H332" t="str">
            <v>04</v>
          </cell>
          <cell r="I332">
            <v>2001</v>
          </cell>
          <cell r="J332" t="str">
            <v>I</v>
          </cell>
          <cell r="K332" t="str">
            <v>ГБУ "МГФСО" Москомспорта</v>
          </cell>
          <cell r="L332" t="str">
            <v>Прокофьев Ю.А.</v>
          </cell>
        </row>
        <row r="333">
          <cell r="A333">
            <v>2059</v>
          </cell>
          <cell r="B333" t="str">
            <v>Ерохин</v>
          </cell>
          <cell r="C333" t="str">
            <v>Игорь</v>
          </cell>
          <cell r="D333" t="str">
            <v>Олегович</v>
          </cell>
          <cell r="E333" t="str">
            <v>м</v>
          </cell>
          <cell r="F333" t="str">
            <v>байдарка</v>
          </cell>
          <cell r="G333">
            <v>29</v>
          </cell>
          <cell r="H333" t="str">
            <v>09</v>
          </cell>
          <cell r="I333">
            <v>2003</v>
          </cell>
          <cell r="J333" t="str">
            <v>III</v>
          </cell>
          <cell r="K333" t="str">
            <v>ГБУ "МГФСО" Москомспорта</v>
          </cell>
          <cell r="L333" t="str">
            <v>Минаева М.В.</v>
          </cell>
        </row>
        <row r="334">
          <cell r="A334">
            <v>2085</v>
          </cell>
          <cell r="B334" t="str">
            <v>Ерошин</v>
          </cell>
          <cell r="C334" t="str">
            <v>Егор</v>
          </cell>
          <cell r="D334" t="str">
            <v>Яковлевич</v>
          </cell>
          <cell r="E334" t="str">
            <v>м</v>
          </cell>
          <cell r="F334" t="str">
            <v>байдарка</v>
          </cell>
          <cell r="G334" t="str">
            <v>12</v>
          </cell>
          <cell r="H334" t="str">
            <v>11</v>
          </cell>
          <cell r="I334">
            <v>2006</v>
          </cell>
          <cell r="J334" t="str">
            <v>III</v>
          </cell>
          <cell r="K334" t="str">
            <v>ГБУ "МГФСО" Москомспорта</v>
          </cell>
          <cell r="L334" t="str">
            <v>Трифонов А.В.</v>
          </cell>
        </row>
        <row r="335">
          <cell r="A335">
            <v>2058</v>
          </cell>
          <cell r="B335" t="str">
            <v>Заломанов</v>
          </cell>
          <cell r="C335" t="str">
            <v>Артём</v>
          </cell>
          <cell r="D335" t="str">
            <v>Григорьевич</v>
          </cell>
          <cell r="E335" t="str">
            <v>м</v>
          </cell>
          <cell r="F335" t="str">
            <v>байдарка</v>
          </cell>
          <cell r="G335">
            <v>11</v>
          </cell>
          <cell r="H335" t="str">
            <v>09</v>
          </cell>
          <cell r="I335">
            <v>2006</v>
          </cell>
          <cell r="J335" t="str">
            <v>б/р</v>
          </cell>
          <cell r="K335" t="str">
            <v>ГБУ "МГФСО" Москомспорта</v>
          </cell>
          <cell r="L335" t="str">
            <v>Глоба С.Л.</v>
          </cell>
        </row>
        <row r="336">
          <cell r="A336">
            <v>2064</v>
          </cell>
          <cell r="B336" t="str">
            <v>Заславский</v>
          </cell>
          <cell r="C336" t="str">
            <v>Тимофей</v>
          </cell>
          <cell r="D336" t="str">
            <v>Ильич</v>
          </cell>
          <cell r="E336" t="str">
            <v>м</v>
          </cell>
          <cell r="F336" t="str">
            <v>байдарка</v>
          </cell>
          <cell r="G336" t="str">
            <v>25</v>
          </cell>
          <cell r="H336" t="str">
            <v>12</v>
          </cell>
          <cell r="I336">
            <v>2005</v>
          </cell>
          <cell r="J336" t="str">
            <v>б/р</v>
          </cell>
          <cell r="K336" t="str">
            <v>ГБУ "МГФСО" Москомспорта</v>
          </cell>
          <cell r="L336" t="str">
            <v>Клименко А.Н.</v>
          </cell>
        </row>
        <row r="337">
          <cell r="A337">
            <v>2066</v>
          </cell>
          <cell r="B337" t="str">
            <v>Зезин</v>
          </cell>
          <cell r="C337" t="str">
            <v>Артём</v>
          </cell>
          <cell r="D337" t="str">
            <v>Сергеевич</v>
          </cell>
          <cell r="E337" t="str">
            <v>м</v>
          </cell>
          <cell r="F337" t="str">
            <v>байдарка</v>
          </cell>
          <cell r="G337" t="str">
            <v>01</v>
          </cell>
          <cell r="H337" t="str">
            <v>09</v>
          </cell>
          <cell r="I337">
            <v>2004</v>
          </cell>
          <cell r="J337" t="str">
            <v>2 юн.</v>
          </cell>
          <cell r="K337" t="str">
            <v>ГБУ "МГФСО" Москомспорта</v>
          </cell>
          <cell r="L337" t="str">
            <v>Минаева М.В.</v>
          </cell>
        </row>
        <row r="338">
          <cell r="A338">
            <v>2067</v>
          </cell>
          <cell r="B338" t="str">
            <v>Земсков</v>
          </cell>
          <cell r="C338" t="str">
            <v>Илья</v>
          </cell>
          <cell r="D338" t="str">
            <v>Александрович</v>
          </cell>
          <cell r="E338" t="str">
            <v>м</v>
          </cell>
          <cell r="F338" t="str">
            <v>каноэ</v>
          </cell>
          <cell r="G338">
            <v>17</v>
          </cell>
          <cell r="H338">
            <v>10</v>
          </cell>
          <cell r="I338">
            <v>2002</v>
          </cell>
          <cell r="J338" t="str">
            <v>КМС</v>
          </cell>
          <cell r="K338" t="str">
            <v>ГБУ "МГФСО" Москомспорта</v>
          </cell>
          <cell r="L338" t="str">
            <v>Кушиков А.В.</v>
          </cell>
        </row>
        <row r="339">
          <cell r="A339">
            <v>2070</v>
          </cell>
          <cell r="B339" t="str">
            <v xml:space="preserve">Зерин </v>
          </cell>
          <cell r="C339" t="str">
            <v>Атрём</v>
          </cell>
          <cell r="D339" t="str">
            <v>Михайлолвич</v>
          </cell>
          <cell r="E339" t="str">
            <v>м</v>
          </cell>
          <cell r="F339" t="str">
            <v>байдарка</v>
          </cell>
          <cell r="I339">
            <v>2008</v>
          </cell>
          <cell r="J339" t="str">
            <v>б/р</v>
          </cell>
          <cell r="K339" t="str">
            <v>ГБУ "МГФСО" Москомспорта</v>
          </cell>
          <cell r="L339" t="str">
            <v>Минаева М.В.</v>
          </cell>
        </row>
        <row r="340">
          <cell r="A340">
            <v>2165</v>
          </cell>
          <cell r="B340" t="str">
            <v>Зискинд</v>
          </cell>
          <cell r="C340" t="str">
            <v>Лев</v>
          </cell>
          <cell r="E340" t="str">
            <v>м</v>
          </cell>
          <cell r="F340" t="str">
            <v>байдарка</v>
          </cell>
          <cell r="I340">
            <v>2007</v>
          </cell>
          <cell r="J340" t="str">
            <v>б/р</v>
          </cell>
          <cell r="K340" t="str">
            <v>ГБУ "МГФСО" Москомспорта</v>
          </cell>
        </row>
        <row r="341">
          <cell r="A341">
            <v>1102</v>
          </cell>
          <cell r="B341" t="str">
            <v>Иванов</v>
          </cell>
          <cell r="C341" t="str">
            <v>Платон</v>
          </cell>
          <cell r="D341" t="str">
            <v>Павлович</v>
          </cell>
          <cell r="E341" t="str">
            <v>м</v>
          </cell>
          <cell r="F341" t="str">
            <v>байдарка</v>
          </cell>
          <cell r="G341" t="str">
            <v>17</v>
          </cell>
          <cell r="H341">
            <v>12</v>
          </cell>
          <cell r="I341">
            <v>2006</v>
          </cell>
          <cell r="J341" t="str">
            <v>б/р</v>
          </cell>
          <cell r="K341" t="str">
            <v>ГБУ "МГФСО" Москомспорта</v>
          </cell>
          <cell r="L341" t="str">
            <v>Пусева Л.Ю.</v>
          </cell>
        </row>
        <row r="342">
          <cell r="A342">
            <v>2041</v>
          </cell>
          <cell r="B342" t="str">
            <v>Иванов</v>
          </cell>
          <cell r="C342" t="str">
            <v>Вячеслав</v>
          </cell>
          <cell r="E342" t="str">
            <v>м</v>
          </cell>
          <cell r="F342" t="str">
            <v>байдарка</v>
          </cell>
          <cell r="I342">
            <v>2007</v>
          </cell>
          <cell r="J342" t="str">
            <v>б/р</v>
          </cell>
          <cell r="K342" t="str">
            <v>ГБУ "МГФСО" Москомспорта</v>
          </cell>
          <cell r="L342" t="str">
            <v>Пусева Л.Ю.</v>
          </cell>
        </row>
        <row r="343">
          <cell r="A343">
            <v>1006</v>
          </cell>
          <cell r="B343" t="str">
            <v>Кабаев</v>
          </cell>
          <cell r="C343" t="str">
            <v>Виктор</v>
          </cell>
          <cell r="D343" t="str">
            <v>Алексеевич</v>
          </cell>
          <cell r="E343" t="str">
            <v>м</v>
          </cell>
          <cell r="F343" t="str">
            <v>байдарка</v>
          </cell>
          <cell r="G343" t="str">
            <v>10</v>
          </cell>
          <cell r="H343" t="str">
            <v>11</v>
          </cell>
          <cell r="I343">
            <v>2003</v>
          </cell>
          <cell r="J343" t="str">
            <v>1 юн.</v>
          </cell>
          <cell r="K343" t="str">
            <v>ГБУ "МГФСО" Москомспорта</v>
          </cell>
          <cell r="L343" t="str">
            <v>Пусева Л.Ю.</v>
          </cell>
        </row>
        <row r="344">
          <cell r="A344">
            <v>2073</v>
          </cell>
          <cell r="B344" t="str">
            <v>Казаков</v>
          </cell>
          <cell r="C344" t="str">
            <v>Антон</v>
          </cell>
          <cell r="D344" t="str">
            <v>Ильич</v>
          </cell>
          <cell r="E344" t="str">
            <v>м</v>
          </cell>
          <cell r="F344" t="str">
            <v>байдарка</v>
          </cell>
          <cell r="G344">
            <v>21</v>
          </cell>
          <cell r="H344" t="str">
            <v>01</v>
          </cell>
          <cell r="I344">
            <v>2001</v>
          </cell>
          <cell r="J344" t="str">
            <v>II</v>
          </cell>
          <cell r="K344" t="str">
            <v>ГБУ "МГФСО" Москомспорта</v>
          </cell>
          <cell r="L344" t="str">
            <v>Куликова О.В.</v>
          </cell>
        </row>
        <row r="345">
          <cell r="A345">
            <v>2074</v>
          </cell>
          <cell r="B345" t="str">
            <v>Казакова</v>
          </cell>
          <cell r="C345" t="str">
            <v>Мария</v>
          </cell>
          <cell r="D345" t="str">
            <v>Вячеславовна</v>
          </cell>
          <cell r="E345" t="str">
            <v>ж</v>
          </cell>
          <cell r="F345" t="str">
            <v>каноэ</v>
          </cell>
          <cell r="G345">
            <v>2</v>
          </cell>
          <cell r="H345">
            <v>7</v>
          </cell>
          <cell r="I345">
            <v>1988</v>
          </cell>
          <cell r="J345" t="str">
            <v>МСМК</v>
          </cell>
          <cell r="K345" t="str">
            <v>ГБУ "МГФСО" Москомспорта</v>
          </cell>
          <cell r="L345" t="str">
            <v>Мизонова О.В.</v>
          </cell>
        </row>
        <row r="346">
          <cell r="A346">
            <v>2210</v>
          </cell>
          <cell r="B346" t="str">
            <v>Казанцев</v>
          </cell>
          <cell r="C346" t="str">
            <v>Сергей</v>
          </cell>
          <cell r="D346" t="str">
            <v>Александрович</v>
          </cell>
          <cell r="E346" t="str">
            <v>м</v>
          </cell>
          <cell r="F346" t="str">
            <v>байдарка</v>
          </cell>
          <cell r="G346" t="str">
            <v>06</v>
          </cell>
          <cell r="H346" t="str">
            <v>08</v>
          </cell>
          <cell r="I346">
            <v>2004</v>
          </cell>
          <cell r="J346" t="str">
            <v>II</v>
          </cell>
          <cell r="K346" t="str">
            <v>ГБУ "МГФСО" Москомспорта</v>
          </cell>
          <cell r="L346" t="str">
            <v>Трифонов А.В.</v>
          </cell>
        </row>
        <row r="347">
          <cell r="A347">
            <v>2188</v>
          </cell>
          <cell r="B347" t="str">
            <v>Карапетян</v>
          </cell>
          <cell r="C347" t="str">
            <v>Юрий</v>
          </cell>
          <cell r="D347" t="str">
            <v>Денисович</v>
          </cell>
          <cell r="E347" t="str">
            <v>м</v>
          </cell>
          <cell r="F347" t="str">
            <v>байдарка</v>
          </cell>
          <cell r="G347" t="str">
            <v>06</v>
          </cell>
          <cell r="H347">
            <v>10</v>
          </cell>
          <cell r="I347">
            <v>2005</v>
          </cell>
          <cell r="J347" t="str">
            <v>1 юн.</v>
          </cell>
          <cell r="K347" t="str">
            <v>ГБУ "МГФСО" Москомспорта</v>
          </cell>
          <cell r="L347" t="str">
            <v>Трифонов А.В.</v>
          </cell>
        </row>
        <row r="348">
          <cell r="A348">
            <v>2124</v>
          </cell>
          <cell r="B348" t="str">
            <v xml:space="preserve">Кареньков </v>
          </cell>
          <cell r="C348" t="str">
            <v>Кирилл</v>
          </cell>
          <cell r="D348" t="str">
            <v>Андреевич</v>
          </cell>
          <cell r="E348" t="str">
            <v>м</v>
          </cell>
          <cell r="F348" t="str">
            <v>байдарка</v>
          </cell>
          <cell r="G348">
            <v>9</v>
          </cell>
          <cell r="H348">
            <v>5</v>
          </cell>
          <cell r="I348">
            <v>2006</v>
          </cell>
          <cell r="J348" t="str">
            <v>б/р</v>
          </cell>
          <cell r="K348" t="str">
            <v>ГБУ "МГФСО" Москомспорта</v>
          </cell>
          <cell r="L348" t="str">
            <v>Слободчикова Е.Е.</v>
          </cell>
        </row>
        <row r="349">
          <cell r="A349">
            <v>2079</v>
          </cell>
          <cell r="B349" t="str">
            <v>Карпухин</v>
          </cell>
          <cell r="C349" t="str">
            <v>Иван</v>
          </cell>
          <cell r="D349" t="str">
            <v>Дмитриевич</v>
          </cell>
          <cell r="E349" t="str">
            <v>м</v>
          </cell>
          <cell r="F349" t="str">
            <v>каноэ</v>
          </cell>
          <cell r="G349" t="str">
            <v>08</v>
          </cell>
          <cell r="H349" t="str">
            <v>10</v>
          </cell>
          <cell r="I349">
            <v>2003</v>
          </cell>
          <cell r="J349" t="str">
            <v>КМС</v>
          </cell>
          <cell r="K349" t="str">
            <v>ГБУ "МГФСО" Москомспорта</v>
          </cell>
          <cell r="L349" t="str">
            <v>Кушиков А.В.</v>
          </cell>
        </row>
        <row r="350">
          <cell r="A350">
            <v>2071</v>
          </cell>
          <cell r="B350" t="str">
            <v>Киреев</v>
          </cell>
          <cell r="C350" t="str">
            <v>Платон</v>
          </cell>
          <cell r="D350" t="str">
            <v>Иванович</v>
          </cell>
          <cell r="E350" t="str">
            <v>м</v>
          </cell>
          <cell r="F350" t="str">
            <v>каноэ</v>
          </cell>
          <cell r="G350" t="str">
            <v>27</v>
          </cell>
          <cell r="H350">
            <v>11</v>
          </cell>
          <cell r="I350">
            <v>2004</v>
          </cell>
          <cell r="J350" t="str">
            <v>II</v>
          </cell>
          <cell r="K350" t="str">
            <v>ГБУ "МГФСО" Москомспорта</v>
          </cell>
          <cell r="L350" t="str">
            <v>Лобков А.Ю.</v>
          </cell>
        </row>
        <row r="351">
          <cell r="A351">
            <v>2175</v>
          </cell>
          <cell r="B351" t="str">
            <v xml:space="preserve">Киселевский </v>
          </cell>
          <cell r="C351" t="str">
            <v>Максим</v>
          </cell>
          <cell r="E351" t="str">
            <v>м</v>
          </cell>
          <cell r="F351" t="str">
            <v>байдарка</v>
          </cell>
          <cell r="I351">
            <v>2004</v>
          </cell>
          <cell r="J351" t="str">
            <v>3 юн.</v>
          </cell>
          <cell r="K351" t="str">
            <v>ГБУ "МГФСО" Москомспорта</v>
          </cell>
          <cell r="L351" t="str">
            <v>Минаева М.В.</v>
          </cell>
        </row>
        <row r="352">
          <cell r="A352">
            <v>2049</v>
          </cell>
          <cell r="B352" t="str">
            <v>Клименов</v>
          </cell>
          <cell r="C352" t="str">
            <v>Дмитрий</v>
          </cell>
          <cell r="E352" t="str">
            <v>м</v>
          </cell>
          <cell r="F352" t="str">
            <v>байдарка</v>
          </cell>
          <cell r="I352">
            <v>2007</v>
          </cell>
          <cell r="J352" t="str">
            <v>б/р</v>
          </cell>
          <cell r="K352" t="str">
            <v>ГБУ "МГФСО" Москомспорта</v>
          </cell>
          <cell r="L352" t="str">
            <v>Пусева Л.Ю.</v>
          </cell>
        </row>
        <row r="353">
          <cell r="A353">
            <v>2239</v>
          </cell>
          <cell r="B353" t="str">
            <v>Климов</v>
          </cell>
          <cell r="C353" t="str">
            <v>Егор</v>
          </cell>
          <cell r="D353" t="str">
            <v>Михайлович</v>
          </cell>
          <cell r="E353" t="str">
            <v>м</v>
          </cell>
          <cell r="F353" t="str">
            <v>байдарка</v>
          </cell>
          <cell r="G353">
            <v>14</v>
          </cell>
          <cell r="H353">
            <v>8</v>
          </cell>
          <cell r="I353">
            <v>2008</v>
          </cell>
          <cell r="J353" t="str">
            <v>б/р</v>
          </cell>
          <cell r="K353" t="str">
            <v>ГБУ "МГФСО" Москомспорта</v>
          </cell>
          <cell r="L353" t="str">
            <v>Слободчикова Е.Е.</v>
          </cell>
        </row>
        <row r="354">
          <cell r="A354">
            <v>2072</v>
          </cell>
          <cell r="B354" t="str">
            <v>Клоков</v>
          </cell>
          <cell r="C354" t="str">
            <v>Тимофей</v>
          </cell>
          <cell r="D354" t="str">
            <v>Александрович</v>
          </cell>
          <cell r="E354" t="str">
            <v>м</v>
          </cell>
          <cell r="F354" t="str">
            <v>байдарка</v>
          </cell>
          <cell r="G354" t="str">
            <v>05</v>
          </cell>
          <cell r="H354" t="str">
            <v>09</v>
          </cell>
          <cell r="I354">
            <v>2006</v>
          </cell>
          <cell r="J354" t="str">
            <v>2 юн.</v>
          </cell>
          <cell r="K354" t="str">
            <v>ГБУ "МГФСО" Москомспорта</v>
          </cell>
          <cell r="L354" t="str">
            <v>Слободчикова Е.Е.</v>
          </cell>
        </row>
        <row r="355">
          <cell r="A355">
            <v>2176</v>
          </cell>
          <cell r="B355" t="str">
            <v>Кожин</v>
          </cell>
          <cell r="C355" t="str">
            <v>Георгий</v>
          </cell>
          <cell r="E355" t="str">
            <v>м</v>
          </cell>
          <cell r="F355" t="str">
            <v>байдарка</v>
          </cell>
          <cell r="I355">
            <v>2009</v>
          </cell>
          <cell r="J355" t="str">
            <v>б/р</v>
          </cell>
          <cell r="K355" t="str">
            <v>ГБУ "МГФСО" Москомспорта</v>
          </cell>
          <cell r="L355" t="str">
            <v>Клименко А.Н.</v>
          </cell>
        </row>
        <row r="356">
          <cell r="A356">
            <v>2043</v>
          </cell>
          <cell r="B356" t="str">
            <v>Козлов</v>
          </cell>
          <cell r="C356" t="str">
            <v>Глеб</v>
          </cell>
          <cell r="D356" t="str">
            <v>Алексеевич</v>
          </cell>
          <cell r="E356" t="str">
            <v>м</v>
          </cell>
          <cell r="F356" t="str">
            <v>байдарка</v>
          </cell>
          <cell r="G356" t="str">
            <v>10</v>
          </cell>
          <cell r="H356" t="str">
            <v>10</v>
          </cell>
          <cell r="I356">
            <v>2005</v>
          </cell>
          <cell r="J356" t="str">
            <v>I</v>
          </cell>
          <cell r="K356" t="str">
            <v>ГБУ "МГФСО" Москомспорта</v>
          </cell>
          <cell r="L356" t="str">
            <v>Самохотский Ю.А.</v>
          </cell>
        </row>
        <row r="357">
          <cell r="A357">
            <v>1002</v>
          </cell>
          <cell r="B357" t="str">
            <v>Козловский</v>
          </cell>
          <cell r="C357" t="str">
            <v>Алексей</v>
          </cell>
          <cell r="E357" t="str">
            <v>м</v>
          </cell>
          <cell r="F357" t="str">
            <v>байдарка</v>
          </cell>
          <cell r="I357">
            <v>2009</v>
          </cell>
          <cell r="J357" t="str">
            <v>б/р</v>
          </cell>
          <cell r="K357" t="str">
            <v>ГБУ "МГФСО" Москомспорта</v>
          </cell>
          <cell r="L357" t="str">
            <v>Пусева Л.Ю.</v>
          </cell>
        </row>
        <row r="358">
          <cell r="A358">
            <v>2152</v>
          </cell>
          <cell r="B358" t="str">
            <v xml:space="preserve">Колпаков </v>
          </cell>
          <cell r="C358" t="str">
            <v>Александр</v>
          </cell>
          <cell r="E358" t="str">
            <v>м</v>
          </cell>
          <cell r="F358" t="str">
            <v>байдарка</v>
          </cell>
          <cell r="I358">
            <v>1995</v>
          </cell>
          <cell r="J358" t="str">
            <v>МС</v>
          </cell>
          <cell r="K358" t="str">
            <v>ГБУ "МГФСО" Москомспорта</v>
          </cell>
          <cell r="L358" t="str">
            <v>Мудрик Н.В.</v>
          </cell>
        </row>
        <row r="359">
          <cell r="A359">
            <v>2250</v>
          </cell>
          <cell r="B359" t="str">
            <v>Коник</v>
          </cell>
          <cell r="C359" t="str">
            <v>Василий</v>
          </cell>
          <cell r="D359" t="str">
            <v>Иванович</v>
          </cell>
          <cell r="E359" t="str">
            <v>м</v>
          </cell>
          <cell r="F359" t="str">
            <v>байдарка</v>
          </cell>
          <cell r="G359" t="str">
            <v>17</v>
          </cell>
          <cell r="H359" t="str">
            <v>09</v>
          </cell>
          <cell r="I359">
            <v>2006</v>
          </cell>
          <cell r="J359" t="str">
            <v>II</v>
          </cell>
          <cell r="K359" t="str">
            <v>ГБУ "МГФСО" Москомспорта</v>
          </cell>
          <cell r="L359" t="str">
            <v>Куликова О.В.</v>
          </cell>
        </row>
        <row r="360">
          <cell r="A360">
            <v>2091</v>
          </cell>
          <cell r="B360" t="str">
            <v>Коннов</v>
          </cell>
          <cell r="C360" t="str">
            <v>Илья</v>
          </cell>
          <cell r="D360" t="str">
            <v>Сергеевич</v>
          </cell>
          <cell r="E360" t="str">
            <v>м</v>
          </cell>
          <cell r="F360" t="str">
            <v>байдарка</v>
          </cell>
          <cell r="G360" t="str">
            <v>06</v>
          </cell>
          <cell r="H360" t="str">
            <v>08</v>
          </cell>
          <cell r="I360">
            <v>2002</v>
          </cell>
          <cell r="J360" t="str">
            <v>I</v>
          </cell>
          <cell r="K360" t="str">
            <v>ГБУ "МГФСО" Москомспорта</v>
          </cell>
          <cell r="L360" t="str">
            <v>Куликова О.В.</v>
          </cell>
        </row>
        <row r="361">
          <cell r="A361">
            <v>2114</v>
          </cell>
          <cell r="B361" t="str">
            <v xml:space="preserve">Конобеев </v>
          </cell>
          <cell r="C361" t="str">
            <v>Александо</v>
          </cell>
          <cell r="E361" t="str">
            <v>м</v>
          </cell>
          <cell r="F361" t="str">
            <v>байдарка</v>
          </cell>
          <cell r="I361">
            <v>2008</v>
          </cell>
          <cell r="J361" t="str">
            <v>б/р</v>
          </cell>
          <cell r="K361" t="str">
            <v>ГБУ "МГФСО" Москомспорта</v>
          </cell>
          <cell r="L361" t="str">
            <v>Самохотский Ю.А.</v>
          </cell>
        </row>
        <row r="362">
          <cell r="A362">
            <v>2127</v>
          </cell>
          <cell r="B362" t="str">
            <v xml:space="preserve">Коровин </v>
          </cell>
          <cell r="C362" t="str">
            <v>Константин</v>
          </cell>
          <cell r="D362" t="str">
            <v>Артёмович</v>
          </cell>
          <cell r="E362" t="str">
            <v>м</v>
          </cell>
          <cell r="F362" t="str">
            <v>байдарка</v>
          </cell>
          <cell r="G362" t="str">
            <v>15</v>
          </cell>
          <cell r="H362" t="str">
            <v>08</v>
          </cell>
          <cell r="I362">
            <v>2008</v>
          </cell>
          <cell r="J362" t="str">
            <v>1 юн.</v>
          </cell>
          <cell r="K362" t="str">
            <v>ГБУ "МГФСО" Москомспорта</v>
          </cell>
          <cell r="L362" t="str">
            <v>Куликова О.В.</v>
          </cell>
        </row>
        <row r="363">
          <cell r="A363">
            <v>2056</v>
          </cell>
          <cell r="B363" t="str">
            <v>Корчагина</v>
          </cell>
          <cell r="C363" t="str">
            <v>Екатерина</v>
          </cell>
          <cell r="D363" t="str">
            <v>Павловна</v>
          </cell>
          <cell r="E363" t="str">
            <v>ж</v>
          </cell>
          <cell r="F363" t="str">
            <v>байдарка</v>
          </cell>
          <cell r="G363" t="str">
            <v>2</v>
          </cell>
          <cell r="H363" t="str">
            <v>4</v>
          </cell>
          <cell r="I363">
            <v>2007</v>
          </cell>
          <cell r="J363" t="str">
            <v>б/р</v>
          </cell>
          <cell r="K363" t="str">
            <v>ГБУ "МГФСО" Москомспорта</v>
          </cell>
          <cell r="L363" t="str">
            <v>Слободчикова Е.Е.</v>
          </cell>
        </row>
        <row r="364">
          <cell r="A364">
            <v>2311</v>
          </cell>
          <cell r="B364" t="str">
            <v>Косарева</v>
          </cell>
          <cell r="C364" t="str">
            <v>Алевтина</v>
          </cell>
          <cell r="D364" t="str">
            <v>Константиновна</v>
          </cell>
          <cell r="E364" t="str">
            <v>ж</v>
          </cell>
          <cell r="F364" t="str">
            <v>каноэ</v>
          </cell>
          <cell r="G364" t="str">
            <v>12</v>
          </cell>
          <cell r="H364">
            <v>11</v>
          </cell>
          <cell r="I364">
            <v>2003</v>
          </cell>
          <cell r="J364" t="str">
            <v>б/р</v>
          </cell>
          <cell r="K364" t="str">
            <v>ГБУ "МГФСО" Москомспорта</v>
          </cell>
          <cell r="L364" t="str">
            <v>Прокофьев Ю.А.</v>
          </cell>
        </row>
        <row r="365">
          <cell r="A365">
            <v>2302</v>
          </cell>
          <cell r="B365" t="str">
            <v>Косогорская</v>
          </cell>
          <cell r="C365" t="str">
            <v>Анна</v>
          </cell>
          <cell r="D365" t="str">
            <v>Денисовна</v>
          </cell>
          <cell r="E365" t="str">
            <v>ж</v>
          </cell>
          <cell r="F365" t="str">
            <v>байдарка</v>
          </cell>
          <cell r="G365" t="str">
            <v>14</v>
          </cell>
          <cell r="H365" t="str">
            <v>11</v>
          </cell>
          <cell r="I365">
            <v>2005</v>
          </cell>
          <cell r="J365" t="str">
            <v>III</v>
          </cell>
          <cell r="K365" t="str">
            <v>ГБУ "МГФСО" Москомспорта</v>
          </cell>
          <cell r="L365" t="str">
            <v>Минаева М.В.</v>
          </cell>
        </row>
        <row r="366">
          <cell r="A366">
            <v>2189</v>
          </cell>
          <cell r="B366" t="str">
            <v>Котельников</v>
          </cell>
          <cell r="C366" t="str">
            <v>Климентий</v>
          </cell>
          <cell r="D366" t="str">
            <v>Витальевич</v>
          </cell>
          <cell r="E366" t="str">
            <v>м</v>
          </cell>
          <cell r="F366" t="str">
            <v>байдарка</v>
          </cell>
          <cell r="G366" t="str">
            <v>25</v>
          </cell>
          <cell r="H366" t="str">
            <v>09</v>
          </cell>
          <cell r="I366">
            <v>2007</v>
          </cell>
          <cell r="J366" t="str">
            <v>1 юн.</v>
          </cell>
          <cell r="K366" t="str">
            <v>ГБУ "МГФСО" Москомспорта</v>
          </cell>
          <cell r="L366" t="str">
            <v>Трифонов А.В.</v>
          </cell>
        </row>
        <row r="367">
          <cell r="A367">
            <v>2262</v>
          </cell>
          <cell r="B367" t="str">
            <v>Кошкин</v>
          </cell>
          <cell r="C367" t="str">
            <v>Вадим</v>
          </cell>
          <cell r="D367" t="str">
            <v>Эдуардович</v>
          </cell>
          <cell r="E367" t="str">
            <v>м</v>
          </cell>
          <cell r="F367" t="str">
            <v>байдарка</v>
          </cell>
          <cell r="G367" t="str">
            <v>14</v>
          </cell>
          <cell r="H367" t="str">
            <v>3</v>
          </cell>
          <cell r="I367">
            <v>2007</v>
          </cell>
          <cell r="J367" t="str">
            <v>б/р</v>
          </cell>
          <cell r="K367" t="str">
            <v>ГБУ "МГФСО" Москомспорта</v>
          </cell>
          <cell r="L367" t="str">
            <v>Клименко А.Н.</v>
          </cell>
        </row>
        <row r="368">
          <cell r="A368">
            <v>2069</v>
          </cell>
          <cell r="B368" t="str">
            <v>Кравченко</v>
          </cell>
          <cell r="C368" t="str">
            <v>Анастасия</v>
          </cell>
          <cell r="D368" t="str">
            <v>Валерьевна</v>
          </cell>
          <cell r="E368" t="str">
            <v>ж</v>
          </cell>
          <cell r="F368" t="str">
            <v>байдарка</v>
          </cell>
          <cell r="G368" t="str">
            <v>04</v>
          </cell>
          <cell r="H368" t="str">
            <v>01</v>
          </cell>
          <cell r="I368">
            <v>2007</v>
          </cell>
          <cell r="J368" t="str">
            <v>III</v>
          </cell>
          <cell r="K368" t="str">
            <v>ГБУ "МГФСО" Москомспорта</v>
          </cell>
          <cell r="L368" t="str">
            <v>Глоба С.Л.</v>
          </cell>
        </row>
        <row r="369">
          <cell r="A369">
            <v>2097</v>
          </cell>
          <cell r="B369" t="str">
            <v>Кравченко</v>
          </cell>
          <cell r="C369" t="str">
            <v>Платон</v>
          </cell>
          <cell r="E369" t="str">
            <v>м</v>
          </cell>
          <cell r="F369" t="str">
            <v>каноэ</v>
          </cell>
          <cell r="I369">
            <v>2009</v>
          </cell>
          <cell r="J369" t="str">
            <v>б/р</v>
          </cell>
          <cell r="K369" t="str">
            <v>ГБУ "МГФСО" Москомспорта</v>
          </cell>
          <cell r="L369" t="str">
            <v>Кушиков А.В.</v>
          </cell>
        </row>
        <row r="370">
          <cell r="A370">
            <v>2103</v>
          </cell>
          <cell r="B370" t="str">
            <v>Кременецкий</v>
          </cell>
          <cell r="C370" t="str">
            <v>Александр</v>
          </cell>
          <cell r="D370" t="str">
            <v>Романович</v>
          </cell>
          <cell r="E370" t="str">
            <v>м</v>
          </cell>
          <cell r="F370" t="str">
            <v>байдарка</v>
          </cell>
          <cell r="G370" t="str">
            <v>09</v>
          </cell>
          <cell r="H370" t="str">
            <v>03</v>
          </cell>
          <cell r="I370">
            <v>2004</v>
          </cell>
          <cell r="J370" t="str">
            <v>КМС</v>
          </cell>
          <cell r="K370" t="str">
            <v>ГБУ "МГФСО" Москомспорта</v>
          </cell>
          <cell r="L370" t="str">
            <v>Глоба С.Л.</v>
          </cell>
        </row>
        <row r="371">
          <cell r="A371">
            <v>1060</v>
          </cell>
          <cell r="B371" t="str">
            <v>Криворотько</v>
          </cell>
          <cell r="C371" t="str">
            <v>Алексей</v>
          </cell>
          <cell r="D371" t="str">
            <v>Алексеевич</v>
          </cell>
          <cell r="E371" t="str">
            <v>м</v>
          </cell>
          <cell r="F371" t="str">
            <v>байдарка</v>
          </cell>
          <cell r="G371" t="str">
            <v>09</v>
          </cell>
          <cell r="H371" t="str">
            <v>08</v>
          </cell>
          <cell r="I371">
            <v>2004</v>
          </cell>
          <cell r="J371" t="str">
            <v>III</v>
          </cell>
          <cell r="K371" t="str">
            <v>ГБУ "МГФСО" Москомспорта</v>
          </cell>
          <cell r="L371" t="str">
            <v>Пусева Л.Ю.</v>
          </cell>
        </row>
        <row r="372">
          <cell r="A372">
            <v>2211</v>
          </cell>
          <cell r="B372" t="str">
            <v>Круглов</v>
          </cell>
          <cell r="C372" t="str">
            <v>Федор</v>
          </cell>
          <cell r="D372" t="str">
            <v>Григорьевич</v>
          </cell>
          <cell r="E372" t="str">
            <v>м</v>
          </cell>
          <cell r="F372" t="str">
            <v>байдарка</v>
          </cell>
          <cell r="G372">
            <v>28</v>
          </cell>
          <cell r="H372">
            <v>11</v>
          </cell>
          <cell r="I372">
            <v>2005</v>
          </cell>
          <cell r="J372" t="str">
            <v>3 юн.</v>
          </cell>
          <cell r="K372" t="str">
            <v>ГБУ "МГФСО" Москомспорта</v>
          </cell>
          <cell r="L372" t="str">
            <v>Трифонов А.В.</v>
          </cell>
        </row>
        <row r="373">
          <cell r="A373">
            <v>2105</v>
          </cell>
          <cell r="B373" t="str">
            <v>Крупнова</v>
          </cell>
          <cell r="C373" t="str">
            <v>Виктория</v>
          </cell>
          <cell r="D373" t="str">
            <v>Евгеньевна</v>
          </cell>
          <cell r="E373" t="str">
            <v>ж</v>
          </cell>
          <cell r="F373" t="str">
            <v>байдарка</v>
          </cell>
          <cell r="G373">
            <v>13</v>
          </cell>
          <cell r="H373" t="str">
            <v>09</v>
          </cell>
          <cell r="I373" t="str">
            <v>2000</v>
          </cell>
          <cell r="J373" t="str">
            <v>МС</v>
          </cell>
          <cell r="K373" t="str">
            <v>ГБУ "МГФСО" Москомспорта</v>
          </cell>
          <cell r="L373" t="str">
            <v>Глоба С.Л.</v>
          </cell>
        </row>
        <row r="374">
          <cell r="A374">
            <v>2139</v>
          </cell>
          <cell r="B374" t="str">
            <v>Крылов</v>
          </cell>
          <cell r="C374" t="str">
            <v>Павел</v>
          </cell>
          <cell r="E374" t="str">
            <v>м</v>
          </cell>
          <cell r="F374" t="str">
            <v>каноэ</v>
          </cell>
          <cell r="I374">
            <v>1984</v>
          </cell>
          <cell r="J374" t="str">
            <v>МС</v>
          </cell>
          <cell r="K374" t="str">
            <v>ГБУ "МГФСО" Москомспорта</v>
          </cell>
          <cell r="L374" t="str">
            <v>Лобков А.Ю.</v>
          </cell>
        </row>
        <row r="375">
          <cell r="A375">
            <v>2166</v>
          </cell>
          <cell r="B375" t="str">
            <v>Крынин</v>
          </cell>
          <cell r="C375" t="str">
            <v>Стоян</v>
          </cell>
          <cell r="E375" t="str">
            <v>м</v>
          </cell>
          <cell r="F375" t="str">
            <v>байдарка</v>
          </cell>
          <cell r="I375">
            <v>2006</v>
          </cell>
          <cell r="J375" t="str">
            <v>б/р</v>
          </cell>
          <cell r="K375" t="str">
            <v>ГБУ "МГФСО" Москомспорта</v>
          </cell>
          <cell r="L375" t="str">
            <v>Глоба С.Л.</v>
          </cell>
        </row>
        <row r="376">
          <cell r="A376">
            <v>2167</v>
          </cell>
          <cell r="B376" t="str">
            <v>Крынина</v>
          </cell>
          <cell r="C376" t="str">
            <v>Рада</v>
          </cell>
          <cell r="E376" t="str">
            <v>ж</v>
          </cell>
          <cell r="F376" t="str">
            <v>байдарка</v>
          </cell>
          <cell r="I376">
            <v>2009</v>
          </cell>
          <cell r="J376" t="str">
            <v>б/р</v>
          </cell>
          <cell r="K376" t="str">
            <v>ГБУ "МГФСО" Москомспорта</v>
          </cell>
          <cell r="L376" t="str">
            <v>Глоба С.Л.</v>
          </cell>
        </row>
        <row r="377">
          <cell r="A377">
            <v>2029</v>
          </cell>
          <cell r="B377" t="str">
            <v>Крынтя</v>
          </cell>
          <cell r="C377" t="str">
            <v>Игорь</v>
          </cell>
          <cell r="D377" t="str">
            <v>Алексеевич</v>
          </cell>
          <cell r="E377" t="str">
            <v>м</v>
          </cell>
          <cell r="F377" t="str">
            <v>байдарка</v>
          </cell>
          <cell r="G377" t="str">
            <v>24</v>
          </cell>
          <cell r="H377" t="str">
            <v>12</v>
          </cell>
          <cell r="I377">
            <v>2006</v>
          </cell>
          <cell r="J377" t="str">
            <v>II</v>
          </cell>
          <cell r="K377" t="str">
            <v>ГБУ "МГФСО" Москомспорта</v>
          </cell>
          <cell r="L377" t="str">
            <v>Мудрик Н.В., Куликова О.В.</v>
          </cell>
        </row>
        <row r="378">
          <cell r="A378">
            <v>2109</v>
          </cell>
          <cell r="B378" t="str">
            <v>Кудрявцева</v>
          </cell>
          <cell r="C378" t="str">
            <v>Полина</v>
          </cell>
          <cell r="D378" t="str">
            <v>Константиновна</v>
          </cell>
          <cell r="E378" t="str">
            <v>ж</v>
          </cell>
          <cell r="F378" t="str">
            <v>байдарка</v>
          </cell>
          <cell r="G378">
            <v>23</v>
          </cell>
          <cell r="H378" t="str">
            <v>07</v>
          </cell>
          <cell r="I378">
            <v>2002</v>
          </cell>
          <cell r="J378" t="str">
            <v>II</v>
          </cell>
          <cell r="K378" t="str">
            <v>ГБУ "МГФСО" Москомспорта</v>
          </cell>
          <cell r="L378" t="str">
            <v>Клименко А.Н.</v>
          </cell>
        </row>
        <row r="379">
          <cell r="A379">
            <v>2112</v>
          </cell>
          <cell r="B379" t="str">
            <v>Кузнецов</v>
          </cell>
          <cell r="C379" t="str">
            <v>Егор</v>
          </cell>
          <cell r="D379" t="str">
            <v>Андреевич</v>
          </cell>
          <cell r="E379" t="str">
            <v>м</v>
          </cell>
          <cell r="F379" t="str">
            <v>байдарка</v>
          </cell>
          <cell r="G379">
            <v>29</v>
          </cell>
          <cell r="H379">
            <v>4</v>
          </cell>
          <cell r="I379">
            <v>2004</v>
          </cell>
          <cell r="J379" t="str">
            <v>III</v>
          </cell>
          <cell r="K379" t="str">
            <v>ГБУ "МГФСО" Москомспорта</v>
          </cell>
          <cell r="L379" t="str">
            <v>Слободчикова Е.Е.</v>
          </cell>
        </row>
        <row r="380">
          <cell r="A380">
            <v>3060</v>
          </cell>
          <cell r="B380" t="str">
            <v>Кузнецов</v>
          </cell>
          <cell r="C380" t="str">
            <v>Тихон</v>
          </cell>
          <cell r="D380" t="str">
            <v>Николаевич</v>
          </cell>
          <cell r="E380" t="str">
            <v>м</v>
          </cell>
          <cell r="F380" t="str">
            <v>байдарка</v>
          </cell>
          <cell r="G380" t="str">
            <v>25</v>
          </cell>
          <cell r="H380" t="str">
            <v>10</v>
          </cell>
          <cell r="I380">
            <v>2005</v>
          </cell>
          <cell r="J380" t="str">
            <v>III</v>
          </cell>
          <cell r="K380" t="str">
            <v>ГБУ "МГФСО" Москомспорта</v>
          </cell>
          <cell r="L380" t="str">
            <v>Самохотский  Ю.А.</v>
          </cell>
        </row>
        <row r="381">
          <cell r="A381">
            <v>2115</v>
          </cell>
          <cell r="B381" t="str">
            <v xml:space="preserve">Кузнецов </v>
          </cell>
          <cell r="C381" t="str">
            <v>Максим</v>
          </cell>
          <cell r="D381" t="str">
            <v>Андреевич</v>
          </cell>
          <cell r="E381" t="str">
            <v>м</v>
          </cell>
          <cell r="F381" t="str">
            <v>байдарка</v>
          </cell>
          <cell r="G381" t="str">
            <v>02</v>
          </cell>
          <cell r="H381" t="str">
            <v>02</v>
          </cell>
          <cell r="I381">
            <v>2001</v>
          </cell>
          <cell r="J381" t="str">
            <v>I</v>
          </cell>
          <cell r="K381" t="str">
            <v>ГБУ "МГФСО" Москомспорта</v>
          </cell>
          <cell r="L381" t="str">
            <v>Слободчикова Е.Е.</v>
          </cell>
        </row>
        <row r="382">
          <cell r="A382">
            <v>2118</v>
          </cell>
          <cell r="B382" t="str">
            <v>Кулюкин</v>
          </cell>
          <cell r="C382" t="str">
            <v>Андрей</v>
          </cell>
          <cell r="D382" t="str">
            <v>Павлович</v>
          </cell>
          <cell r="E382" t="str">
            <v>м</v>
          </cell>
          <cell r="F382" t="str">
            <v>каноэ</v>
          </cell>
          <cell r="G382" t="str">
            <v>04</v>
          </cell>
          <cell r="H382" t="str">
            <v>04</v>
          </cell>
          <cell r="I382">
            <v>2005</v>
          </cell>
          <cell r="J382" t="str">
            <v>II</v>
          </cell>
          <cell r="K382" t="str">
            <v>ГБУ "МГФСО" Москомспорта</v>
          </cell>
          <cell r="L382" t="str">
            <v>Лобков А.Ю.</v>
          </cell>
        </row>
        <row r="383">
          <cell r="A383">
            <v>2296</v>
          </cell>
          <cell r="B383" t="str">
            <v>Кутенков</v>
          </cell>
          <cell r="C383" t="str">
            <v>Александр</v>
          </cell>
          <cell r="D383" t="str">
            <v>Павлович</v>
          </cell>
          <cell r="E383" t="str">
            <v>м</v>
          </cell>
          <cell r="F383" t="str">
            <v>байдарка</v>
          </cell>
          <cell r="G383" t="str">
            <v>06</v>
          </cell>
          <cell r="H383" t="str">
            <v>12</v>
          </cell>
          <cell r="I383">
            <v>2004</v>
          </cell>
          <cell r="J383" t="str">
            <v>1 юн.</v>
          </cell>
          <cell r="K383" t="str">
            <v>ГБУ "МГФСО" Москомспорта</v>
          </cell>
          <cell r="L383" t="str">
            <v>Глоба С.Л.</v>
          </cell>
        </row>
        <row r="384">
          <cell r="A384">
            <v>2122</v>
          </cell>
          <cell r="B384" t="str">
            <v>Лаврененко</v>
          </cell>
          <cell r="C384" t="str">
            <v>Александр</v>
          </cell>
          <cell r="D384" t="str">
            <v>Сергеевич</v>
          </cell>
          <cell r="E384" t="str">
            <v>м</v>
          </cell>
          <cell r="F384" t="str">
            <v>байдарка</v>
          </cell>
          <cell r="G384">
            <v>25</v>
          </cell>
          <cell r="H384" t="str">
            <v>08</v>
          </cell>
          <cell r="I384">
            <v>2006</v>
          </cell>
          <cell r="J384" t="str">
            <v>III</v>
          </cell>
          <cell r="K384" t="str">
            <v>ГБУ "МГФСО" Москомспорта</v>
          </cell>
          <cell r="L384" t="str">
            <v>Трифонов А.В.</v>
          </cell>
        </row>
        <row r="385">
          <cell r="A385">
            <v>2012</v>
          </cell>
          <cell r="B385" t="str">
            <v>Ларин</v>
          </cell>
          <cell r="C385" t="str">
            <v>Максим</v>
          </cell>
          <cell r="D385" t="str">
            <v>Алексеевич</v>
          </cell>
          <cell r="E385" t="str">
            <v>м</v>
          </cell>
          <cell r="F385" t="str">
            <v>байдарка</v>
          </cell>
          <cell r="G385" t="str">
            <v>11</v>
          </cell>
          <cell r="H385" t="str">
            <v>04</v>
          </cell>
          <cell r="I385">
            <v>2008</v>
          </cell>
          <cell r="J385" t="str">
            <v>1 юн.</v>
          </cell>
          <cell r="K385" t="str">
            <v>ГБУ "МГФСО" Москомспорта</v>
          </cell>
          <cell r="L385" t="str">
            <v>Слободчикова Е.Е.</v>
          </cell>
        </row>
        <row r="386">
          <cell r="A386">
            <v>2170</v>
          </cell>
          <cell r="B386" t="str">
            <v>Ларин</v>
          </cell>
          <cell r="C386" t="str">
            <v>Владислав</v>
          </cell>
          <cell r="D386" t="str">
            <v>Витальевич</v>
          </cell>
          <cell r="E386" t="str">
            <v>м</v>
          </cell>
          <cell r="F386" t="str">
            <v>каноэ</v>
          </cell>
          <cell r="G386" t="str">
            <v>13</v>
          </cell>
          <cell r="H386" t="str">
            <v>04</v>
          </cell>
          <cell r="I386">
            <v>2006</v>
          </cell>
          <cell r="J386" t="str">
            <v>III</v>
          </cell>
          <cell r="K386" t="str">
            <v>ГБУ "МГФСО" Москомспорта</v>
          </cell>
          <cell r="L386" t="str">
            <v>Лобков А.Ю.</v>
          </cell>
        </row>
        <row r="387">
          <cell r="A387">
            <v>2334</v>
          </cell>
          <cell r="B387" t="str">
            <v>Ларин</v>
          </cell>
          <cell r="C387" t="str">
            <v>Дмитрий</v>
          </cell>
          <cell r="D387" t="str">
            <v>Алексеевич</v>
          </cell>
          <cell r="E387" t="str">
            <v>м</v>
          </cell>
          <cell r="F387" t="str">
            <v>байдарка</v>
          </cell>
          <cell r="G387" t="str">
            <v>03</v>
          </cell>
          <cell r="H387" t="str">
            <v>06</v>
          </cell>
          <cell r="I387">
            <v>2006</v>
          </cell>
          <cell r="J387" t="str">
            <v>II</v>
          </cell>
          <cell r="K387" t="str">
            <v>ГБУ "МГФСО" Москомспорта</v>
          </cell>
          <cell r="L387" t="str">
            <v>Слободчикова Е.Е.</v>
          </cell>
        </row>
        <row r="388">
          <cell r="A388">
            <v>2098</v>
          </cell>
          <cell r="B388" t="str">
            <v>Лебедев</v>
          </cell>
          <cell r="C388" t="str">
            <v>Данила</v>
          </cell>
          <cell r="D388" t="str">
            <v>Сергеевич</v>
          </cell>
          <cell r="E388" t="str">
            <v>м</v>
          </cell>
          <cell r="F388" t="str">
            <v>каноэ</v>
          </cell>
          <cell r="G388" t="str">
            <v>28</v>
          </cell>
          <cell r="H388" t="str">
            <v>11</v>
          </cell>
          <cell r="I388">
            <v>2005</v>
          </cell>
          <cell r="J388" t="str">
            <v>II</v>
          </cell>
          <cell r="K388" t="str">
            <v>ГБУ "МГФСО" Москомспорта</v>
          </cell>
          <cell r="L388" t="str">
            <v>Лобков А.Ю.</v>
          </cell>
        </row>
        <row r="389">
          <cell r="A389">
            <v>2238</v>
          </cell>
          <cell r="B389" t="str">
            <v>Лебедев</v>
          </cell>
          <cell r="C389" t="str">
            <v>Роман</v>
          </cell>
          <cell r="D389" t="str">
            <v>Олегович</v>
          </cell>
          <cell r="E389" t="str">
            <v>м</v>
          </cell>
          <cell r="F389" t="str">
            <v>байдарка</v>
          </cell>
          <cell r="G389" t="str">
            <v>07</v>
          </cell>
          <cell r="H389" t="str">
            <v>06</v>
          </cell>
          <cell r="I389">
            <v>2007</v>
          </cell>
          <cell r="J389" t="str">
            <v>1 юн.</v>
          </cell>
          <cell r="K389" t="str">
            <v>ГБУ "МГФСО" Москомспорта</v>
          </cell>
          <cell r="L389" t="str">
            <v>Минаева М.В.</v>
          </cell>
        </row>
        <row r="390">
          <cell r="A390">
            <v>1161</v>
          </cell>
          <cell r="B390" t="str">
            <v>Леонтьева</v>
          </cell>
          <cell r="C390" t="str">
            <v>Анна</v>
          </cell>
          <cell r="D390" t="str">
            <v>Александровна</v>
          </cell>
          <cell r="E390" t="str">
            <v>ж</v>
          </cell>
          <cell r="F390" t="str">
            <v>байдарка</v>
          </cell>
          <cell r="G390" t="str">
            <v>18</v>
          </cell>
          <cell r="H390" t="str">
            <v>09</v>
          </cell>
          <cell r="I390">
            <v>1992</v>
          </cell>
          <cell r="J390" t="str">
            <v>КМС</v>
          </cell>
          <cell r="K390" t="str">
            <v>ГБУ "МГФСО" Москомспорта</v>
          </cell>
          <cell r="L390" t="str">
            <v>Пусева Л.Ю.</v>
          </cell>
        </row>
        <row r="391">
          <cell r="A391">
            <v>2068</v>
          </cell>
          <cell r="B391" t="str">
            <v>Липкин</v>
          </cell>
          <cell r="C391" t="str">
            <v>Дмитрий</v>
          </cell>
          <cell r="E391" t="str">
            <v>м</v>
          </cell>
          <cell r="F391" t="str">
            <v>байдарка</v>
          </cell>
          <cell r="I391">
            <v>2010</v>
          </cell>
          <cell r="J391" t="str">
            <v>б/р</v>
          </cell>
          <cell r="K391" t="str">
            <v>ГБУ "МГФСО" Москомспорта</v>
          </cell>
          <cell r="L391" t="str">
            <v>Пусева Л.Ю.</v>
          </cell>
        </row>
        <row r="392">
          <cell r="A392">
            <v>2317</v>
          </cell>
          <cell r="B392" t="str">
            <v>Личко</v>
          </cell>
          <cell r="C392" t="str">
            <v>Владимир</v>
          </cell>
          <cell r="D392" t="str">
            <v>Александрович</v>
          </cell>
          <cell r="E392" t="str">
            <v>м</v>
          </cell>
          <cell r="F392" t="str">
            <v>байдарка</v>
          </cell>
          <cell r="G392" t="str">
            <v>02</v>
          </cell>
          <cell r="H392" t="str">
            <v>06</v>
          </cell>
          <cell r="I392">
            <v>2003</v>
          </cell>
          <cell r="J392" t="str">
            <v>III</v>
          </cell>
          <cell r="K392" t="str">
            <v>ГБУ "МГФСО" Москомспорта</v>
          </cell>
          <cell r="L392" t="str">
            <v>Клименко А.Н.</v>
          </cell>
        </row>
        <row r="393">
          <cell r="A393">
            <v>1020</v>
          </cell>
          <cell r="B393" t="str">
            <v>Лозуков</v>
          </cell>
          <cell r="C393" t="str">
            <v>Даниил</v>
          </cell>
          <cell r="D393" t="str">
            <v>Иванович</v>
          </cell>
          <cell r="E393" t="str">
            <v>м</v>
          </cell>
          <cell r="F393" t="str">
            <v>байдарка</v>
          </cell>
          <cell r="G393" t="str">
            <v>13</v>
          </cell>
          <cell r="H393" t="str">
            <v>07</v>
          </cell>
          <cell r="I393">
            <v>2007</v>
          </cell>
          <cell r="J393" t="str">
            <v>1 юн.</v>
          </cell>
          <cell r="K393" t="str">
            <v>ГБУ "МГФСО" Москомспорта</v>
          </cell>
          <cell r="L393" t="str">
            <v>Пусева Л.Ю.</v>
          </cell>
        </row>
        <row r="394">
          <cell r="A394">
            <v>2011</v>
          </cell>
          <cell r="B394" t="str">
            <v>Лоскутов</v>
          </cell>
          <cell r="C394" t="str">
            <v>Василий</v>
          </cell>
          <cell r="D394" t="str">
            <v>Дмитриевич</v>
          </cell>
          <cell r="E394" t="str">
            <v>м</v>
          </cell>
          <cell r="F394" t="str">
            <v>каноэ</v>
          </cell>
          <cell r="G394" t="str">
            <v>25</v>
          </cell>
          <cell r="H394" t="str">
            <v>12</v>
          </cell>
          <cell r="I394">
            <v>2007</v>
          </cell>
          <cell r="J394" t="str">
            <v>б/р</v>
          </cell>
          <cell r="K394" t="str">
            <v>ГБУ "МГФСО" Москомспорта</v>
          </cell>
          <cell r="L394" t="str">
            <v>Лобков А.Ю.</v>
          </cell>
        </row>
        <row r="395">
          <cell r="A395">
            <v>2128</v>
          </cell>
          <cell r="B395" t="str">
            <v>Лунёв</v>
          </cell>
          <cell r="C395" t="str">
            <v>Даниил</v>
          </cell>
          <cell r="D395" t="str">
            <v>Сергеевич</v>
          </cell>
          <cell r="E395" t="str">
            <v>м</v>
          </cell>
          <cell r="F395" t="str">
            <v>байдарка</v>
          </cell>
          <cell r="G395">
            <v>21</v>
          </cell>
          <cell r="H395" t="str">
            <v>03</v>
          </cell>
          <cell r="I395">
            <v>2003</v>
          </cell>
          <cell r="J395" t="str">
            <v>I</v>
          </cell>
          <cell r="K395" t="str">
            <v>ГБУ "МГФСО" Москомспорта</v>
          </cell>
          <cell r="L395" t="str">
            <v>Трифонов А.В.</v>
          </cell>
        </row>
        <row r="396">
          <cell r="A396">
            <v>2131</v>
          </cell>
          <cell r="B396" t="str">
            <v>Лызлов</v>
          </cell>
          <cell r="C396" t="str">
            <v>Тимофей</v>
          </cell>
          <cell r="D396" t="str">
            <v>Дмитриевич</v>
          </cell>
          <cell r="E396" t="str">
            <v>м</v>
          </cell>
          <cell r="F396" t="str">
            <v>байдарка</v>
          </cell>
          <cell r="G396">
            <v>24</v>
          </cell>
          <cell r="H396" t="str">
            <v>08</v>
          </cell>
          <cell r="I396">
            <v>2005</v>
          </cell>
          <cell r="J396" t="str">
            <v>I</v>
          </cell>
          <cell r="K396" t="str">
            <v>ГБУ "МГФСО" Москомспорта</v>
          </cell>
          <cell r="L396" t="str">
            <v>Слободчикова Е.Е.</v>
          </cell>
        </row>
        <row r="397">
          <cell r="A397">
            <v>2053</v>
          </cell>
          <cell r="B397" t="str">
            <v>Лызлова</v>
          </cell>
          <cell r="C397" t="str">
            <v>Арина</v>
          </cell>
          <cell r="D397" t="str">
            <v>Дмитриевна</v>
          </cell>
          <cell r="E397" t="str">
            <v>ж</v>
          </cell>
          <cell r="F397" t="str">
            <v>байдарка</v>
          </cell>
          <cell r="G397" t="str">
            <v>13</v>
          </cell>
          <cell r="H397" t="str">
            <v>1</v>
          </cell>
          <cell r="I397">
            <v>2010</v>
          </cell>
          <cell r="J397" t="str">
            <v>б/р</v>
          </cell>
          <cell r="K397" t="str">
            <v>ГБУ "МГФСО" Москомспорта</v>
          </cell>
          <cell r="L397" t="str">
            <v>Слободчикова Е.Е.</v>
          </cell>
        </row>
        <row r="398">
          <cell r="A398">
            <v>2017</v>
          </cell>
          <cell r="B398" t="str">
            <v>Лысанов</v>
          </cell>
          <cell r="C398" t="str">
            <v>Антон</v>
          </cell>
          <cell r="D398" t="str">
            <v>Павлович</v>
          </cell>
          <cell r="E398" t="str">
            <v>м</v>
          </cell>
          <cell r="F398" t="str">
            <v>байдарка</v>
          </cell>
          <cell r="G398" t="str">
            <v>13</v>
          </cell>
          <cell r="H398" t="str">
            <v>08</v>
          </cell>
          <cell r="I398">
            <v>2005</v>
          </cell>
          <cell r="J398" t="str">
            <v>б/р</v>
          </cell>
          <cell r="K398" t="str">
            <v>ГБУ "МГФСО" Москомспорта</v>
          </cell>
          <cell r="L398" t="str">
            <v>Глоба С.Л.</v>
          </cell>
        </row>
        <row r="399">
          <cell r="A399">
            <v>2018</v>
          </cell>
          <cell r="B399" t="str">
            <v>Лысанов</v>
          </cell>
          <cell r="C399" t="str">
            <v>Тимофей</v>
          </cell>
          <cell r="D399" t="str">
            <v>Павлович</v>
          </cell>
          <cell r="E399" t="str">
            <v>м</v>
          </cell>
          <cell r="F399" t="str">
            <v>байдарка</v>
          </cell>
          <cell r="G399" t="str">
            <v>10</v>
          </cell>
          <cell r="H399" t="str">
            <v>02</v>
          </cell>
          <cell r="I399">
            <v>2007</v>
          </cell>
          <cell r="J399" t="str">
            <v>2 юн.</v>
          </cell>
          <cell r="K399" t="str">
            <v>ГБУ "МГФСО" Москомспорта</v>
          </cell>
          <cell r="L399" t="str">
            <v>Глоба С.Л.</v>
          </cell>
        </row>
        <row r="400">
          <cell r="A400">
            <v>2322</v>
          </cell>
          <cell r="B400" t="str">
            <v>Маврин</v>
          </cell>
          <cell r="C400" t="str">
            <v>Алексей</v>
          </cell>
          <cell r="D400" t="str">
            <v>Петрович</v>
          </cell>
          <cell r="E400" t="str">
            <v>м</v>
          </cell>
          <cell r="F400" t="str">
            <v>байдарка</v>
          </cell>
          <cell r="G400" t="str">
            <v>06</v>
          </cell>
          <cell r="H400" t="str">
            <v>03</v>
          </cell>
          <cell r="I400">
            <v>2007</v>
          </cell>
          <cell r="J400" t="str">
            <v>III</v>
          </cell>
          <cell r="K400" t="str">
            <v>ГБУ "МГФСО" Москомспорта</v>
          </cell>
          <cell r="L400" t="str">
            <v>Трифонов А.В.</v>
          </cell>
        </row>
        <row r="401">
          <cell r="A401">
            <v>2299</v>
          </cell>
          <cell r="B401" t="str">
            <v>Мажаева</v>
          </cell>
          <cell r="C401" t="str">
            <v>Юлия</v>
          </cell>
          <cell r="D401" t="str">
            <v>Алексеевна</v>
          </cell>
          <cell r="E401" t="str">
            <v>ж</v>
          </cell>
          <cell r="F401" t="str">
            <v>байдарка</v>
          </cell>
          <cell r="G401" t="str">
            <v>12</v>
          </cell>
          <cell r="H401" t="str">
            <v>07</v>
          </cell>
          <cell r="I401">
            <v>2005</v>
          </cell>
          <cell r="J401" t="str">
            <v>3 юн.</v>
          </cell>
          <cell r="K401" t="str">
            <v>ГБУ "МГФСО" Москомспорта</v>
          </cell>
          <cell r="L401" t="str">
            <v>Глоба С.Л.</v>
          </cell>
        </row>
        <row r="402">
          <cell r="A402">
            <v>2086</v>
          </cell>
          <cell r="B402" t="str">
            <v>Максимов</v>
          </cell>
          <cell r="C402" t="str">
            <v>Артём</v>
          </cell>
          <cell r="D402" t="str">
            <v>Алексеевич</v>
          </cell>
          <cell r="E402" t="str">
            <v>м</v>
          </cell>
          <cell r="F402" t="str">
            <v>байдарка</v>
          </cell>
          <cell r="G402" t="str">
            <v>02</v>
          </cell>
          <cell r="H402" t="str">
            <v>05</v>
          </cell>
          <cell r="I402">
            <v>2007</v>
          </cell>
          <cell r="J402" t="str">
            <v>III</v>
          </cell>
          <cell r="K402" t="str">
            <v>ГБУ "МГФСО" Москомспорта</v>
          </cell>
          <cell r="L402" t="str">
            <v>Трифонов А.В.</v>
          </cell>
        </row>
        <row r="403">
          <cell r="A403">
            <v>2164</v>
          </cell>
          <cell r="B403" t="str">
            <v>Макуха</v>
          </cell>
          <cell r="C403" t="str">
            <v>Максим</v>
          </cell>
          <cell r="E403" t="str">
            <v>м</v>
          </cell>
          <cell r="F403" t="str">
            <v>байдарка</v>
          </cell>
          <cell r="I403">
            <v>2007</v>
          </cell>
          <cell r="J403" t="str">
            <v>б/р</v>
          </cell>
          <cell r="K403" t="str">
            <v>ГБУ "МГФСО" Москомспорта</v>
          </cell>
        </row>
        <row r="404">
          <cell r="A404">
            <v>1112</v>
          </cell>
          <cell r="B404" t="str">
            <v>Малышев</v>
          </cell>
          <cell r="C404" t="str">
            <v>Даниил</v>
          </cell>
          <cell r="D404" t="str">
            <v>Александрович</v>
          </cell>
          <cell r="E404" t="str">
            <v>м</v>
          </cell>
          <cell r="F404" t="str">
            <v>байдарка</v>
          </cell>
          <cell r="G404" t="str">
            <v>15</v>
          </cell>
          <cell r="H404" t="str">
            <v>09</v>
          </cell>
          <cell r="I404">
            <v>2005</v>
          </cell>
          <cell r="J404" t="str">
            <v>б/р</v>
          </cell>
          <cell r="K404" t="str">
            <v>ГБУ "МГФСО" Москомспорта</v>
          </cell>
          <cell r="L404" t="str">
            <v>Пусева Л.Ю.</v>
          </cell>
        </row>
        <row r="405">
          <cell r="A405">
            <v>2135</v>
          </cell>
          <cell r="B405" t="str">
            <v>Маничева</v>
          </cell>
          <cell r="C405" t="str">
            <v>Светлана</v>
          </cell>
          <cell r="D405" t="str">
            <v>Александровна</v>
          </cell>
          <cell r="E405" t="str">
            <v>ж</v>
          </cell>
          <cell r="F405" t="str">
            <v>байдарка</v>
          </cell>
          <cell r="G405">
            <v>13</v>
          </cell>
          <cell r="H405" t="str">
            <v>04</v>
          </cell>
          <cell r="I405">
            <v>2005</v>
          </cell>
          <cell r="J405" t="str">
            <v>I</v>
          </cell>
          <cell r="K405" t="str">
            <v>ГБУ "МГФСО" Москомспорта</v>
          </cell>
          <cell r="L405" t="str">
            <v>Минаева М.В., Мудрик Н.В.</v>
          </cell>
        </row>
        <row r="406">
          <cell r="A406">
            <v>1039</v>
          </cell>
          <cell r="B406" t="str">
            <v>Маркин</v>
          </cell>
          <cell r="C406" t="str">
            <v>Никита</v>
          </cell>
          <cell r="D406" t="str">
            <v>Сергеевич</v>
          </cell>
          <cell r="E406" t="str">
            <v>м</v>
          </cell>
          <cell r="F406" t="str">
            <v>байдарка</v>
          </cell>
          <cell r="G406" t="str">
            <v>28</v>
          </cell>
          <cell r="H406" t="str">
            <v>10</v>
          </cell>
          <cell r="I406">
            <v>2004</v>
          </cell>
          <cell r="J406" t="str">
            <v>б/р</v>
          </cell>
          <cell r="K406" t="str">
            <v>ГБУ "МГФСО" Москомспорта</v>
          </cell>
          <cell r="L406" t="str">
            <v>Пусева Л.Ю.</v>
          </cell>
        </row>
        <row r="407">
          <cell r="A407">
            <v>2252</v>
          </cell>
          <cell r="B407" t="str">
            <v>Мартынов</v>
          </cell>
          <cell r="C407" t="str">
            <v>Денис</v>
          </cell>
          <cell r="D407" t="str">
            <v>Михайлович</v>
          </cell>
          <cell r="E407" t="str">
            <v>м</v>
          </cell>
          <cell r="F407" t="str">
            <v>каноэ</v>
          </cell>
          <cell r="G407" t="str">
            <v>20</v>
          </cell>
          <cell r="H407" t="str">
            <v>08</v>
          </cell>
          <cell r="I407">
            <v>2007</v>
          </cell>
          <cell r="J407" t="str">
            <v>III</v>
          </cell>
          <cell r="K407" t="str">
            <v>ГБУ "МГФСО" Москомспорта</v>
          </cell>
          <cell r="L407" t="str">
            <v>Куликова О.В.</v>
          </cell>
        </row>
        <row r="408">
          <cell r="A408">
            <v>2142</v>
          </cell>
          <cell r="B408" t="str">
            <v>Марченко</v>
          </cell>
          <cell r="C408" t="str">
            <v>Сергей</v>
          </cell>
          <cell r="D408" t="str">
            <v>Иванович</v>
          </cell>
          <cell r="E408" t="str">
            <v>м</v>
          </cell>
          <cell r="F408" t="str">
            <v>байдарка</v>
          </cell>
          <cell r="G408">
            <v>15</v>
          </cell>
          <cell r="H408">
            <v>10</v>
          </cell>
          <cell r="I408">
            <v>2003</v>
          </cell>
          <cell r="J408" t="str">
            <v>1 юн.</v>
          </cell>
          <cell r="K408" t="str">
            <v>ГБУ "МГФСО" Москомспорта</v>
          </cell>
          <cell r="L408" t="str">
            <v>Минаева М.В.</v>
          </cell>
        </row>
        <row r="409">
          <cell r="A409">
            <v>2224</v>
          </cell>
          <cell r="B409" t="str">
            <v>Марченко</v>
          </cell>
          <cell r="C409" t="str">
            <v>Артём</v>
          </cell>
          <cell r="D409" t="str">
            <v>Романович</v>
          </cell>
          <cell r="E409" t="str">
            <v>м</v>
          </cell>
          <cell r="F409" t="str">
            <v>каноэ</v>
          </cell>
          <cell r="G409" t="str">
            <v>09</v>
          </cell>
          <cell r="H409" t="str">
            <v>06</v>
          </cell>
          <cell r="I409">
            <v>2007</v>
          </cell>
          <cell r="J409" t="str">
            <v>1 юн.</v>
          </cell>
          <cell r="K409" t="str">
            <v>ГБУ "МГФСО" Москомспорта</v>
          </cell>
          <cell r="L409" t="str">
            <v>Лобков А.Ю.</v>
          </cell>
        </row>
        <row r="410">
          <cell r="A410">
            <v>2145</v>
          </cell>
          <cell r="B410" t="str">
            <v>Машарипов</v>
          </cell>
          <cell r="C410" t="str">
            <v>Глеб</v>
          </cell>
          <cell r="D410" t="str">
            <v>Хошимович</v>
          </cell>
          <cell r="E410" t="str">
            <v>м</v>
          </cell>
          <cell r="F410" t="str">
            <v>каноэ</v>
          </cell>
          <cell r="G410">
            <v>17</v>
          </cell>
          <cell r="H410" t="str">
            <v>02</v>
          </cell>
          <cell r="I410">
            <v>2007</v>
          </cell>
          <cell r="J410" t="str">
            <v>III</v>
          </cell>
          <cell r="K410" t="str">
            <v>ГБУ "МГФСО" Москомспорта</v>
          </cell>
          <cell r="L410" t="str">
            <v>Лобков А.Ю.</v>
          </cell>
        </row>
        <row r="411">
          <cell r="A411">
            <v>2076</v>
          </cell>
          <cell r="B411" t="str">
            <v>Мелантьев</v>
          </cell>
          <cell r="C411" t="str">
            <v>Виктор</v>
          </cell>
          <cell r="D411" t="str">
            <v>Сергеевич</v>
          </cell>
          <cell r="E411" t="str">
            <v>м</v>
          </cell>
          <cell r="F411" t="str">
            <v>каноэ</v>
          </cell>
          <cell r="G411" t="str">
            <v>02</v>
          </cell>
          <cell r="H411" t="str">
            <v>06</v>
          </cell>
          <cell r="I411">
            <v>1986</v>
          </cell>
          <cell r="J411" t="str">
            <v>ЗМС</v>
          </cell>
          <cell r="K411" t="str">
            <v>ГБУ "МГФСО" Москомспорта</v>
          </cell>
          <cell r="L411" t="str">
            <v>Мизонова О.В.</v>
          </cell>
        </row>
        <row r="412">
          <cell r="A412">
            <v>1079</v>
          </cell>
          <cell r="B412" t="str">
            <v>Мельник</v>
          </cell>
          <cell r="C412" t="str">
            <v>Иван</v>
          </cell>
          <cell r="D412" t="str">
            <v>Денисович</v>
          </cell>
          <cell r="E412" t="str">
            <v>м</v>
          </cell>
          <cell r="F412" t="str">
            <v>байдарка</v>
          </cell>
          <cell r="G412" t="str">
            <v>03</v>
          </cell>
          <cell r="H412">
            <v>10</v>
          </cell>
          <cell r="I412">
            <v>2006</v>
          </cell>
          <cell r="J412" t="str">
            <v>I</v>
          </cell>
          <cell r="K412" t="str">
            <v>ГБУ "МГФСО" Москомспорта</v>
          </cell>
          <cell r="L412" t="str">
            <v>Мудрик Н.В., Пусева Л.Ю.</v>
          </cell>
        </row>
        <row r="413">
          <cell r="A413">
            <v>2080</v>
          </cell>
          <cell r="B413" t="str">
            <v>Меркулов</v>
          </cell>
          <cell r="C413" t="str">
            <v>Максим</v>
          </cell>
          <cell r="D413" t="str">
            <v>Олегович</v>
          </cell>
          <cell r="E413" t="str">
            <v>м</v>
          </cell>
          <cell r="F413" t="str">
            <v>байдарка</v>
          </cell>
          <cell r="G413" t="str">
            <v>11</v>
          </cell>
          <cell r="H413" t="str">
            <v>10</v>
          </cell>
          <cell r="I413">
            <v>2007</v>
          </cell>
          <cell r="J413" t="str">
            <v>III</v>
          </cell>
          <cell r="K413" t="str">
            <v>ГБУ "МГФСО" Москомспорта</v>
          </cell>
          <cell r="L413" t="str">
            <v>Самохотский Ю.А., Мудрик Н.В.</v>
          </cell>
        </row>
        <row r="414">
          <cell r="A414">
            <v>2301</v>
          </cell>
          <cell r="B414" t="str">
            <v>Мещеряков</v>
          </cell>
          <cell r="C414" t="str">
            <v>Александр</v>
          </cell>
          <cell r="E414" t="str">
            <v>м</v>
          </cell>
          <cell r="F414" t="str">
            <v>байдарка</v>
          </cell>
          <cell r="G414" t="str">
            <v>04</v>
          </cell>
          <cell r="H414" t="str">
            <v>09</v>
          </cell>
          <cell r="I414">
            <v>2002</v>
          </cell>
          <cell r="J414" t="str">
            <v>КМС</v>
          </cell>
          <cell r="K414" t="str">
            <v>ГБУ "МГФСО" Москомспорта</v>
          </cell>
          <cell r="L414" t="str">
            <v>Мудрик Н.В.</v>
          </cell>
        </row>
        <row r="415">
          <cell r="A415">
            <v>2089</v>
          </cell>
          <cell r="B415" t="str">
            <v>Мизонов</v>
          </cell>
          <cell r="C415" t="str">
            <v>Егор</v>
          </cell>
          <cell r="D415" t="str">
            <v>Анатольевич</v>
          </cell>
          <cell r="E415" t="str">
            <v>м</v>
          </cell>
          <cell r="F415" t="str">
            <v>байдарка</v>
          </cell>
          <cell r="G415" t="str">
            <v>22</v>
          </cell>
          <cell r="H415" t="str">
            <v>04</v>
          </cell>
          <cell r="I415">
            <v>2008</v>
          </cell>
          <cell r="J415" t="str">
            <v>III</v>
          </cell>
          <cell r="K415" t="str">
            <v>ГБУ "МГФСО" Москомспорта</v>
          </cell>
          <cell r="L415" t="str">
            <v>Самохотский Ю.А., Мудрик Н.В.</v>
          </cell>
        </row>
        <row r="416">
          <cell r="A416">
            <v>2215</v>
          </cell>
          <cell r="B416" t="str">
            <v>Мизюрёв</v>
          </cell>
          <cell r="C416" t="str">
            <v>Фёдор</v>
          </cell>
          <cell r="D416" t="str">
            <v>Вячеславович</v>
          </cell>
          <cell r="E416" t="str">
            <v>м</v>
          </cell>
          <cell r="F416" t="str">
            <v>каноэ</v>
          </cell>
          <cell r="G416" t="str">
            <v>26</v>
          </cell>
          <cell r="H416">
            <v>10</v>
          </cell>
          <cell r="I416">
            <v>2006</v>
          </cell>
          <cell r="J416" t="str">
            <v>III</v>
          </cell>
          <cell r="K416" t="str">
            <v>ГБУ "МГФСО" Москомспорта</v>
          </cell>
          <cell r="L416" t="str">
            <v>Прокофьев Ю.А.</v>
          </cell>
        </row>
        <row r="417">
          <cell r="A417">
            <v>2161</v>
          </cell>
          <cell r="B417" t="str">
            <v xml:space="preserve">Миколаенко </v>
          </cell>
          <cell r="C417" t="str">
            <v>Никита</v>
          </cell>
          <cell r="D417" t="str">
            <v>Сергеевич</v>
          </cell>
          <cell r="E417" t="str">
            <v>м</v>
          </cell>
          <cell r="F417" t="str">
            <v>байдарка</v>
          </cell>
          <cell r="G417" t="str">
            <v>03</v>
          </cell>
          <cell r="H417" t="str">
            <v>03</v>
          </cell>
          <cell r="I417">
            <v>2004</v>
          </cell>
          <cell r="J417" t="str">
            <v>3 юн.</v>
          </cell>
          <cell r="K417" t="str">
            <v>ГБУ "МГФСО" Москомспорта</v>
          </cell>
          <cell r="L417" t="str">
            <v>Минаева М.В.</v>
          </cell>
        </row>
        <row r="418">
          <cell r="A418">
            <v>1051</v>
          </cell>
          <cell r="B418" t="str">
            <v>Миндин</v>
          </cell>
          <cell r="C418" t="str">
            <v>Дмитрий</v>
          </cell>
          <cell r="D418" t="str">
            <v>Сергеевич</v>
          </cell>
          <cell r="E418" t="str">
            <v>м</v>
          </cell>
          <cell r="F418" t="str">
            <v>байдарка</v>
          </cell>
          <cell r="G418" t="str">
            <v>04</v>
          </cell>
          <cell r="H418" t="str">
            <v>04</v>
          </cell>
          <cell r="I418">
            <v>2003</v>
          </cell>
          <cell r="J418" t="str">
            <v>2 юн.</v>
          </cell>
          <cell r="K418" t="str">
            <v>ГБУ "МГФСО" Москомспорта</v>
          </cell>
          <cell r="L418" t="str">
            <v>Пусева Л.Ю.</v>
          </cell>
        </row>
        <row r="419">
          <cell r="A419">
            <v>2036</v>
          </cell>
          <cell r="B419" t="str">
            <v>Митусов</v>
          </cell>
          <cell r="C419" t="str">
            <v>Артемий</v>
          </cell>
          <cell r="D419" t="str">
            <v>Дмитриевич</v>
          </cell>
          <cell r="E419" t="str">
            <v>м</v>
          </cell>
          <cell r="F419" t="str">
            <v>байдарка</v>
          </cell>
          <cell r="G419" t="str">
            <v>08</v>
          </cell>
          <cell r="H419" t="str">
            <v>02</v>
          </cell>
          <cell r="I419">
            <v>2006</v>
          </cell>
          <cell r="J419" t="str">
            <v>б/р</v>
          </cell>
          <cell r="K419" t="str">
            <v>ГБУ "МГФСО" Москомспорта</v>
          </cell>
          <cell r="L419" t="str">
            <v>Куликова О.В.</v>
          </cell>
        </row>
        <row r="420">
          <cell r="A420">
            <v>2151</v>
          </cell>
          <cell r="B420" t="str">
            <v>Михайлов</v>
          </cell>
          <cell r="C420" t="str">
            <v>Александр</v>
          </cell>
          <cell r="D420" t="str">
            <v>Александрович</v>
          </cell>
          <cell r="E420" t="str">
            <v>м</v>
          </cell>
          <cell r="F420" t="str">
            <v>байдарка</v>
          </cell>
          <cell r="G420" t="str">
            <v>01</v>
          </cell>
          <cell r="H420" t="str">
            <v>05</v>
          </cell>
          <cell r="I420">
            <v>2006</v>
          </cell>
          <cell r="J420" t="str">
            <v>I</v>
          </cell>
          <cell r="K420" t="str">
            <v>ГБУ "МГФСО" Москомспорта</v>
          </cell>
          <cell r="L420" t="str">
            <v>Трифонов А.В.</v>
          </cell>
        </row>
        <row r="421">
          <cell r="A421">
            <v>2060</v>
          </cell>
          <cell r="B421" t="str">
            <v>Мокану</v>
          </cell>
          <cell r="C421" t="str">
            <v>Александр</v>
          </cell>
          <cell r="E421" t="str">
            <v>м</v>
          </cell>
          <cell r="F421" t="str">
            <v>байдарка</v>
          </cell>
          <cell r="I421">
            <v>2009</v>
          </cell>
          <cell r="J421" t="str">
            <v>б/р</v>
          </cell>
          <cell r="K421" t="str">
            <v>ГБУ "МГФСО" Москомспорта</v>
          </cell>
          <cell r="L421" t="str">
            <v>Пусева Л.Ю.</v>
          </cell>
        </row>
        <row r="422">
          <cell r="A422">
            <v>2153</v>
          </cell>
          <cell r="B422" t="str">
            <v>Мокруха</v>
          </cell>
          <cell r="C422" t="str">
            <v>Владислав</v>
          </cell>
          <cell r="D422" t="str">
            <v>Валентинович</v>
          </cell>
          <cell r="E422" t="str">
            <v>м</v>
          </cell>
          <cell r="F422" t="str">
            <v>байдарка</v>
          </cell>
          <cell r="G422">
            <v>26</v>
          </cell>
          <cell r="H422" t="str">
            <v>04</v>
          </cell>
          <cell r="I422">
            <v>2003</v>
          </cell>
          <cell r="J422" t="str">
            <v>II</v>
          </cell>
          <cell r="K422" t="str">
            <v>ГБУ "МГФСО" Москомспорта</v>
          </cell>
          <cell r="L422" t="str">
            <v>Куликова О.В.</v>
          </cell>
        </row>
        <row r="423">
          <cell r="A423">
            <v>2082</v>
          </cell>
          <cell r="B423" t="str">
            <v>Монастырёв</v>
          </cell>
          <cell r="C423" t="str">
            <v>Иван</v>
          </cell>
          <cell r="D423" t="str">
            <v>Алексеевич</v>
          </cell>
          <cell r="E423" t="str">
            <v>м</v>
          </cell>
          <cell r="F423" t="str">
            <v>байдарка</v>
          </cell>
          <cell r="G423" t="str">
            <v>16</v>
          </cell>
          <cell r="H423" t="str">
            <v>10</v>
          </cell>
          <cell r="I423">
            <v>2006</v>
          </cell>
          <cell r="J423" t="str">
            <v>б/р</v>
          </cell>
          <cell r="K423" t="str">
            <v>ГБУ "МГФСО" Москомспорта</v>
          </cell>
          <cell r="L423" t="str">
            <v>Самохотский Ю.А.</v>
          </cell>
        </row>
        <row r="424">
          <cell r="A424">
            <v>2099</v>
          </cell>
          <cell r="B424" t="str">
            <v>Моткин</v>
          </cell>
          <cell r="C424" t="str">
            <v>Давид</v>
          </cell>
          <cell r="D424" t="str">
            <v>Андреевич</v>
          </cell>
          <cell r="E424" t="str">
            <v>м</v>
          </cell>
          <cell r="F424" t="str">
            <v>байдарка</v>
          </cell>
          <cell r="G424" t="str">
            <v>09</v>
          </cell>
          <cell r="H424" t="str">
            <v>08</v>
          </cell>
          <cell r="I424">
            <v>2005</v>
          </cell>
          <cell r="J424" t="str">
            <v>III</v>
          </cell>
          <cell r="K424" t="str">
            <v>ГБУ "МГФСО" Москомспорта</v>
          </cell>
          <cell r="L424" t="str">
            <v>Куликова О.В.</v>
          </cell>
        </row>
        <row r="425">
          <cell r="A425">
            <v>2101</v>
          </cell>
          <cell r="B425" t="str">
            <v>Мякишева</v>
          </cell>
          <cell r="C425" t="str">
            <v>Софья</v>
          </cell>
          <cell r="D425" t="str">
            <v>Сергеевна</v>
          </cell>
          <cell r="E425" t="str">
            <v>ж</v>
          </cell>
          <cell r="F425" t="str">
            <v>байдарка</v>
          </cell>
          <cell r="G425">
            <v>28</v>
          </cell>
          <cell r="H425" t="str">
            <v>09</v>
          </cell>
          <cell r="I425">
            <v>2006</v>
          </cell>
          <cell r="J425" t="str">
            <v>III</v>
          </cell>
          <cell r="K425" t="str">
            <v>ГБУ "МГФСО" Москомспорта</v>
          </cell>
          <cell r="L425" t="str">
            <v>Глоба С.Л.,</v>
          </cell>
        </row>
        <row r="426">
          <cell r="A426">
            <v>2158</v>
          </cell>
          <cell r="B426" t="str">
            <v>Назаров</v>
          </cell>
          <cell r="C426" t="str">
            <v>Тимур</v>
          </cell>
          <cell r="D426" t="str">
            <v>Эльчинович</v>
          </cell>
          <cell r="E426" t="str">
            <v>м</v>
          </cell>
          <cell r="F426" t="str">
            <v>байдарка</v>
          </cell>
          <cell r="G426">
            <v>11</v>
          </cell>
          <cell r="H426">
            <v>11</v>
          </cell>
          <cell r="I426">
            <v>2001</v>
          </cell>
          <cell r="J426" t="str">
            <v>II</v>
          </cell>
          <cell r="K426" t="str">
            <v>ГБУ "МГФСО" Москомспорта</v>
          </cell>
          <cell r="L426" t="str">
            <v>Куликова О.В.</v>
          </cell>
        </row>
        <row r="427">
          <cell r="A427">
            <v>2162</v>
          </cell>
          <cell r="B427" t="str">
            <v>Николаев</v>
          </cell>
          <cell r="C427" t="str">
            <v>Александр</v>
          </cell>
          <cell r="D427" t="str">
            <v>Вячеславович</v>
          </cell>
          <cell r="E427" t="str">
            <v>м</v>
          </cell>
          <cell r="F427" t="str">
            <v>байдарка</v>
          </cell>
          <cell r="G427">
            <v>18</v>
          </cell>
          <cell r="H427">
            <v>11</v>
          </cell>
          <cell r="I427">
            <v>2004</v>
          </cell>
          <cell r="J427" t="str">
            <v>I</v>
          </cell>
          <cell r="K427" t="str">
            <v>ГБУ "МГФСО" Москомспорта</v>
          </cell>
          <cell r="L427" t="str">
            <v>Трифонов А.В.</v>
          </cell>
        </row>
        <row r="428">
          <cell r="A428">
            <v>1091</v>
          </cell>
          <cell r="B428" t="str">
            <v>Овакимян</v>
          </cell>
          <cell r="C428" t="str">
            <v>Арсений</v>
          </cell>
          <cell r="D428" t="str">
            <v>Андреевич</v>
          </cell>
          <cell r="E428" t="str">
            <v>м</v>
          </cell>
          <cell r="F428" t="str">
            <v>Байдарка</v>
          </cell>
          <cell r="G428">
            <v>21</v>
          </cell>
          <cell r="H428" t="str">
            <v>01</v>
          </cell>
          <cell r="I428">
            <v>2006</v>
          </cell>
          <cell r="J428" t="str">
            <v>I</v>
          </cell>
          <cell r="K428" t="str">
            <v>ГБУ "МГФСО" Москомспорта</v>
          </cell>
          <cell r="L428" t="str">
            <v>Мудрик Н.В., Пусева Л.Ю.</v>
          </cell>
        </row>
        <row r="429">
          <cell r="A429">
            <v>2168</v>
          </cell>
          <cell r="B429" t="str">
            <v>Павлов</v>
          </cell>
          <cell r="C429" t="str">
            <v>Евгений</v>
          </cell>
          <cell r="D429" t="str">
            <v>Тарасович</v>
          </cell>
          <cell r="E429" t="str">
            <v>м</v>
          </cell>
          <cell r="F429" t="str">
            <v>байдарка</v>
          </cell>
          <cell r="G429">
            <v>27</v>
          </cell>
          <cell r="H429" t="str">
            <v>02</v>
          </cell>
          <cell r="I429">
            <v>2002</v>
          </cell>
          <cell r="J429" t="str">
            <v>I</v>
          </cell>
          <cell r="K429" t="str">
            <v>ГБУ "МГФСО" Москомспорта</v>
          </cell>
          <cell r="L429" t="str">
            <v>Минаева М.В.</v>
          </cell>
        </row>
        <row r="430">
          <cell r="A430">
            <v>2330</v>
          </cell>
          <cell r="B430" t="str">
            <v>Патлис</v>
          </cell>
          <cell r="C430" t="str">
            <v>Глеб</v>
          </cell>
          <cell r="D430" t="str">
            <v>Янович</v>
          </cell>
          <cell r="E430" t="str">
            <v>м</v>
          </cell>
          <cell r="F430" t="str">
            <v>байдарка</v>
          </cell>
          <cell r="G430" t="str">
            <v>12</v>
          </cell>
          <cell r="H430" t="str">
            <v>02</v>
          </cell>
          <cell r="I430">
            <v>2005</v>
          </cell>
          <cell r="J430" t="str">
            <v>б/р</v>
          </cell>
          <cell r="K430" t="str">
            <v>ГБУ "МГФСО" Москомспорта</v>
          </cell>
          <cell r="L430" t="str">
            <v>Куликова О.В.</v>
          </cell>
        </row>
        <row r="431">
          <cell r="A431">
            <v>2083</v>
          </cell>
          <cell r="B431" t="str">
            <v>Пендюрин</v>
          </cell>
          <cell r="C431" t="str">
            <v>Арсений</v>
          </cell>
          <cell r="D431" t="str">
            <v>Андреевич</v>
          </cell>
          <cell r="E431" t="str">
            <v>м</v>
          </cell>
          <cell r="F431" t="str">
            <v>байдарка</v>
          </cell>
          <cell r="G431" t="str">
            <v>05</v>
          </cell>
          <cell r="H431" t="str">
            <v>12</v>
          </cell>
          <cell r="I431">
            <v>2007</v>
          </cell>
          <cell r="J431" t="str">
            <v>1 юн.</v>
          </cell>
          <cell r="K431" t="str">
            <v>ГБУ "МГФСО" Москомспорта</v>
          </cell>
          <cell r="L431" t="str">
            <v>Самохотский Ю.А.</v>
          </cell>
        </row>
        <row r="432">
          <cell r="A432">
            <v>2084</v>
          </cell>
          <cell r="B432" t="str">
            <v>Пеньшина</v>
          </cell>
          <cell r="C432" t="str">
            <v>Анна</v>
          </cell>
          <cell r="D432" t="str">
            <v>Станиславовна</v>
          </cell>
          <cell r="E432" t="str">
            <v>ж</v>
          </cell>
          <cell r="F432" t="str">
            <v>байдарка</v>
          </cell>
          <cell r="G432" t="str">
            <v>08</v>
          </cell>
          <cell r="H432" t="str">
            <v>02</v>
          </cell>
          <cell r="I432">
            <v>2009</v>
          </cell>
          <cell r="J432" t="str">
            <v>б/р</v>
          </cell>
          <cell r="K432" t="str">
            <v>ГБУ "МГФСО" Москомспорта</v>
          </cell>
          <cell r="L432" t="str">
            <v>Клименко А.Н.</v>
          </cell>
        </row>
        <row r="433">
          <cell r="A433">
            <v>2156</v>
          </cell>
          <cell r="B433" t="str">
            <v>Пережок</v>
          </cell>
          <cell r="C433" t="str">
            <v>Степан</v>
          </cell>
          <cell r="E433" t="str">
            <v>м</v>
          </cell>
          <cell r="F433" t="str">
            <v>каноэ</v>
          </cell>
          <cell r="I433">
            <v>2004</v>
          </cell>
          <cell r="J433" t="str">
            <v>III</v>
          </cell>
          <cell r="K433" t="str">
            <v>ГБУ "МГФСО" Москомспорта</v>
          </cell>
          <cell r="L433" t="str">
            <v>Кушиков А.В.</v>
          </cell>
        </row>
        <row r="434">
          <cell r="A434">
            <v>2090</v>
          </cell>
          <cell r="B434" t="str">
            <v>Пестерев</v>
          </cell>
          <cell r="C434" t="str">
            <v>Иван</v>
          </cell>
          <cell r="D434" t="str">
            <v>Антонович</v>
          </cell>
          <cell r="E434" t="str">
            <v>м</v>
          </cell>
          <cell r="F434" t="str">
            <v>байдарка</v>
          </cell>
          <cell r="G434" t="str">
            <v>01</v>
          </cell>
          <cell r="H434" t="str">
            <v>07</v>
          </cell>
          <cell r="I434">
            <v>2008</v>
          </cell>
          <cell r="J434" t="str">
            <v>б/р</v>
          </cell>
          <cell r="K434" t="str">
            <v>ГБУ "МГФСО" Москомспорта</v>
          </cell>
          <cell r="L434" t="str">
            <v>Самохотский Ю.А.</v>
          </cell>
        </row>
        <row r="435">
          <cell r="A435">
            <v>2001</v>
          </cell>
          <cell r="B435" t="str">
            <v>Петранин</v>
          </cell>
          <cell r="C435" t="str">
            <v>Дмитрий</v>
          </cell>
          <cell r="D435" t="str">
            <v>Александрович</v>
          </cell>
          <cell r="E435" t="str">
            <v>м</v>
          </cell>
          <cell r="F435" t="str">
            <v>байдарка</v>
          </cell>
          <cell r="G435" t="str">
            <v>02</v>
          </cell>
          <cell r="H435" t="str">
            <v>01</v>
          </cell>
          <cell r="I435">
            <v>2007</v>
          </cell>
          <cell r="J435" t="str">
            <v>1 юн.</v>
          </cell>
          <cell r="K435" t="str">
            <v>ГБУ "МГФСО" Москомспорта</v>
          </cell>
          <cell r="L435" t="str">
            <v>Слободчикова Е.Е.</v>
          </cell>
        </row>
        <row r="436">
          <cell r="A436">
            <v>2092</v>
          </cell>
          <cell r="B436" t="str">
            <v>Петридис</v>
          </cell>
          <cell r="C436" t="str">
            <v>Елизавета</v>
          </cell>
          <cell r="D436" t="str">
            <v>Викторовна</v>
          </cell>
          <cell r="E436" t="str">
            <v>ж</v>
          </cell>
          <cell r="F436" t="str">
            <v>байдарка</v>
          </cell>
          <cell r="G436" t="str">
            <v>15</v>
          </cell>
          <cell r="H436" t="str">
            <v>10</v>
          </cell>
          <cell r="I436">
            <v>2006</v>
          </cell>
          <cell r="J436" t="str">
            <v>I</v>
          </cell>
          <cell r="K436" t="str">
            <v>ГБУ "МГФСО" Москомспорта</v>
          </cell>
          <cell r="L436" t="str">
            <v>Трифонов А.В.</v>
          </cell>
        </row>
        <row r="437">
          <cell r="A437">
            <v>2095</v>
          </cell>
          <cell r="B437" t="str">
            <v>Питерский</v>
          </cell>
          <cell r="C437" t="str">
            <v>Демид</v>
          </cell>
          <cell r="D437" t="str">
            <v>Владимирович</v>
          </cell>
          <cell r="E437" t="str">
            <v>м</v>
          </cell>
          <cell r="F437" t="str">
            <v>байдарка</v>
          </cell>
          <cell r="G437" t="str">
            <v>11</v>
          </cell>
          <cell r="H437" t="str">
            <v>12</v>
          </cell>
          <cell r="I437">
            <v>2008</v>
          </cell>
          <cell r="J437" t="str">
            <v>1 юн.</v>
          </cell>
          <cell r="K437" t="str">
            <v>ГБУ "МГФСО" Москомспорта</v>
          </cell>
          <cell r="L437" t="str">
            <v>Самохотский Ю.А.</v>
          </cell>
        </row>
        <row r="438">
          <cell r="A438">
            <v>2107</v>
          </cell>
          <cell r="B438" t="str">
            <v>Полосухин</v>
          </cell>
          <cell r="C438" t="str">
            <v>Георгий</v>
          </cell>
          <cell r="D438" t="str">
            <v>Дмитриевич</v>
          </cell>
          <cell r="E438" t="str">
            <v>м</v>
          </cell>
          <cell r="F438" t="str">
            <v>байдарка</v>
          </cell>
          <cell r="G438" t="str">
            <v>06</v>
          </cell>
          <cell r="H438">
            <v>10</v>
          </cell>
          <cell r="I438">
            <v>2005</v>
          </cell>
          <cell r="J438" t="str">
            <v>2 юн.</v>
          </cell>
          <cell r="K438" t="str">
            <v>ГБУ "МГФСО" Москомспорта</v>
          </cell>
          <cell r="L438" t="str">
            <v>Клименко А.Н.</v>
          </cell>
        </row>
        <row r="439">
          <cell r="A439">
            <v>2169</v>
          </cell>
          <cell r="B439" t="str">
            <v>Полосухина</v>
          </cell>
          <cell r="C439" t="str">
            <v>Екатерина</v>
          </cell>
          <cell r="E439" t="str">
            <v>ж</v>
          </cell>
          <cell r="F439" t="str">
            <v>байдарка</v>
          </cell>
          <cell r="I439">
            <v>2008</v>
          </cell>
          <cell r="J439" t="str">
            <v>б/р</v>
          </cell>
          <cell r="K439" t="str">
            <v>ГБУ "МГФСО" Москомспорта</v>
          </cell>
          <cell r="L439" t="str">
            <v>Глоба С.Л.</v>
          </cell>
        </row>
        <row r="440">
          <cell r="A440">
            <v>2174</v>
          </cell>
          <cell r="B440" t="str">
            <v xml:space="preserve">Попов </v>
          </cell>
          <cell r="C440" t="str">
            <v>Даниил</v>
          </cell>
          <cell r="D440" t="str">
            <v>Алексеевич</v>
          </cell>
          <cell r="E440" t="str">
            <v>м</v>
          </cell>
          <cell r="F440" t="str">
            <v>каноэ</v>
          </cell>
          <cell r="G440">
            <v>11</v>
          </cell>
          <cell r="H440">
            <v>8</v>
          </cell>
          <cell r="I440">
            <v>2006</v>
          </cell>
          <cell r="J440" t="str">
            <v>1 юн.</v>
          </cell>
          <cell r="K440" t="str">
            <v>ГБУ "МГФСО" Москомспорта</v>
          </cell>
          <cell r="L440" t="str">
            <v>Лобков А.Ю.</v>
          </cell>
        </row>
        <row r="441">
          <cell r="A441">
            <v>2008</v>
          </cell>
          <cell r="B441" t="str">
            <v>Причетникова</v>
          </cell>
          <cell r="C441" t="str">
            <v>Анастасия</v>
          </cell>
          <cell r="D441" t="str">
            <v>Игоревна</v>
          </cell>
          <cell r="E441" t="str">
            <v>ж</v>
          </cell>
          <cell r="F441" t="str">
            <v>байдарка</v>
          </cell>
          <cell r="G441" t="str">
            <v>17</v>
          </cell>
          <cell r="H441" t="str">
            <v>14</v>
          </cell>
          <cell r="I441">
            <v>2007</v>
          </cell>
          <cell r="J441" t="str">
            <v>1 юн.</v>
          </cell>
          <cell r="K441" t="str">
            <v>ГБУ "МГФСО" Москомспорта</v>
          </cell>
          <cell r="L441" t="str">
            <v>Глоба С.П.</v>
          </cell>
        </row>
        <row r="442">
          <cell r="A442">
            <v>2327</v>
          </cell>
          <cell r="B442" t="str">
            <v>Пузырёв</v>
          </cell>
          <cell r="C442" t="str">
            <v>Игорь</v>
          </cell>
          <cell r="D442" t="str">
            <v>Иванович</v>
          </cell>
          <cell r="E442" t="str">
            <v>м</v>
          </cell>
          <cell r="F442" t="str">
            <v>байдарка</v>
          </cell>
          <cell r="G442" t="str">
            <v>19</v>
          </cell>
          <cell r="H442" t="str">
            <v>09</v>
          </cell>
          <cell r="I442">
            <v>2007</v>
          </cell>
          <cell r="J442" t="str">
            <v>б/р</v>
          </cell>
          <cell r="K442" t="str">
            <v>ГБУ "МГФСО" Москомспорта</v>
          </cell>
          <cell r="L442" t="str">
            <v>Трифонов А.В.</v>
          </cell>
        </row>
        <row r="443">
          <cell r="A443">
            <v>2295</v>
          </cell>
          <cell r="B443" t="str">
            <v>Путрас</v>
          </cell>
          <cell r="C443" t="str">
            <v>Илья</v>
          </cell>
          <cell r="D443" t="str">
            <v>Павлович</v>
          </cell>
          <cell r="E443" t="str">
            <v>м</v>
          </cell>
          <cell r="F443" t="str">
            <v>байдарка</v>
          </cell>
          <cell r="G443" t="str">
            <v>05</v>
          </cell>
          <cell r="H443" t="str">
            <v>12</v>
          </cell>
          <cell r="I443">
            <v>2007</v>
          </cell>
          <cell r="J443" t="str">
            <v>III</v>
          </cell>
          <cell r="K443" t="str">
            <v>ГБУ "МГФСО" Москомспорта</v>
          </cell>
          <cell r="L443" t="str">
            <v>Слободчикова Е.Е.</v>
          </cell>
        </row>
        <row r="444">
          <cell r="A444">
            <v>2179</v>
          </cell>
          <cell r="B444" t="str">
            <v>Пыжов</v>
          </cell>
          <cell r="C444" t="str">
            <v>Макар</v>
          </cell>
          <cell r="D444" t="str">
            <v>Олегович</v>
          </cell>
          <cell r="E444" t="str">
            <v>м</v>
          </cell>
          <cell r="F444" t="str">
            <v>каноэ</v>
          </cell>
          <cell r="G444" t="str">
            <v>02</v>
          </cell>
          <cell r="H444" t="str">
            <v>07</v>
          </cell>
          <cell r="I444">
            <v>2005</v>
          </cell>
          <cell r="J444" t="str">
            <v>I</v>
          </cell>
          <cell r="K444" t="str">
            <v>ГБУ "МГФСО" Москомспорта</v>
          </cell>
          <cell r="L444" t="str">
            <v>Кушиков А.В.</v>
          </cell>
        </row>
        <row r="445">
          <cell r="A445">
            <v>2088</v>
          </cell>
          <cell r="B445" t="str">
            <v>Разин</v>
          </cell>
          <cell r="C445" t="str">
            <v>Александр</v>
          </cell>
          <cell r="D445" t="str">
            <v>Владимирович</v>
          </cell>
          <cell r="E445" t="str">
            <v>м</v>
          </cell>
          <cell r="F445" t="str">
            <v>байдарка</v>
          </cell>
          <cell r="G445" t="str">
            <v>11</v>
          </cell>
          <cell r="H445" t="str">
            <v>02</v>
          </cell>
          <cell r="I445">
            <v>2006</v>
          </cell>
          <cell r="J445" t="str">
            <v>б/р</v>
          </cell>
          <cell r="K445" t="str">
            <v>ГБУ "МГФСО" Москомспорта</v>
          </cell>
          <cell r="L445" t="str">
            <v>Минаева М.В.</v>
          </cell>
        </row>
        <row r="446">
          <cell r="A446">
            <v>2104</v>
          </cell>
          <cell r="B446" t="str">
            <v>Разин</v>
          </cell>
          <cell r="C446" t="str">
            <v>Даниил</v>
          </cell>
          <cell r="D446" t="str">
            <v>Дмитриевич</v>
          </cell>
          <cell r="E446" t="str">
            <v>м</v>
          </cell>
          <cell r="F446" t="str">
            <v>байдарка</v>
          </cell>
          <cell r="G446" t="str">
            <v>12</v>
          </cell>
          <cell r="H446" t="str">
            <v>04</v>
          </cell>
          <cell r="I446">
            <v>2007</v>
          </cell>
          <cell r="J446" t="str">
            <v>2 юн.</v>
          </cell>
          <cell r="K446" t="str">
            <v>ГБУ "МГФСО" Москомспорта</v>
          </cell>
          <cell r="L446" t="str">
            <v>Куликова О.В.</v>
          </cell>
        </row>
        <row r="447">
          <cell r="A447">
            <v>2110</v>
          </cell>
          <cell r="B447" t="str">
            <v>Разувакина</v>
          </cell>
          <cell r="C447" t="str">
            <v>Наталья</v>
          </cell>
          <cell r="D447" t="str">
            <v>Евгеньевна</v>
          </cell>
          <cell r="E447" t="str">
            <v>ж</v>
          </cell>
          <cell r="F447" t="str">
            <v>байдарка</v>
          </cell>
          <cell r="G447" t="str">
            <v>11</v>
          </cell>
          <cell r="H447" t="str">
            <v>04</v>
          </cell>
          <cell r="I447">
            <v>2008</v>
          </cell>
          <cell r="J447" t="str">
            <v>б/р</v>
          </cell>
          <cell r="K447" t="str">
            <v>ГБУ "МГФСО" Москомспорта</v>
          </cell>
          <cell r="L447" t="str">
            <v>Глоба С.Л.</v>
          </cell>
        </row>
        <row r="448">
          <cell r="A448">
            <v>2108</v>
          </cell>
          <cell r="B448" t="str">
            <v>Реснянский</v>
          </cell>
          <cell r="C448" t="str">
            <v>Сергей</v>
          </cell>
          <cell r="D448" t="str">
            <v>Игоревич</v>
          </cell>
          <cell r="E448" t="str">
            <v>м</v>
          </cell>
          <cell r="F448" t="str">
            <v>байдарка</v>
          </cell>
          <cell r="G448">
            <v>14</v>
          </cell>
          <cell r="H448" t="str">
            <v>07</v>
          </cell>
          <cell r="I448">
            <v>2004</v>
          </cell>
          <cell r="J448" t="str">
            <v>2 юн.</v>
          </cell>
          <cell r="K448" t="str">
            <v>ГБУ "МГФСО" Москомспорта</v>
          </cell>
          <cell r="L448" t="str">
            <v>Куликова О.В.</v>
          </cell>
        </row>
        <row r="449">
          <cell r="A449">
            <v>1061</v>
          </cell>
          <cell r="B449" t="str">
            <v>Романов</v>
          </cell>
          <cell r="C449" t="str">
            <v>Михаил</v>
          </cell>
          <cell r="D449" t="str">
            <v>Николаевич</v>
          </cell>
          <cell r="E449" t="str">
            <v>м</v>
          </cell>
          <cell r="F449" t="str">
            <v>байдарка</v>
          </cell>
          <cell r="G449" t="str">
            <v>23</v>
          </cell>
          <cell r="H449" t="str">
            <v>08</v>
          </cell>
          <cell r="I449">
            <v>2008</v>
          </cell>
          <cell r="J449" t="str">
            <v>2 юн.</v>
          </cell>
          <cell r="K449" t="str">
            <v>ГБУ "МГФСО" Москомспорта</v>
          </cell>
          <cell r="L449" t="str">
            <v>Глоба С.П.</v>
          </cell>
        </row>
        <row r="450">
          <cell r="A450">
            <v>2173</v>
          </cell>
          <cell r="B450" t="str">
            <v>Романов</v>
          </cell>
          <cell r="C450" t="str">
            <v>Михаил</v>
          </cell>
          <cell r="E450" t="str">
            <v>м</v>
          </cell>
          <cell r="F450" t="str">
            <v>байдарка</v>
          </cell>
          <cell r="I450">
            <v>2008</v>
          </cell>
          <cell r="J450" t="str">
            <v>2 юн.</v>
          </cell>
          <cell r="K450" t="str">
            <v>ГБУ "МГФСО" Москомспорта</v>
          </cell>
          <cell r="L450" t="str">
            <v>Глоба С.Л.</v>
          </cell>
        </row>
        <row r="451">
          <cell r="A451">
            <v>2191</v>
          </cell>
          <cell r="B451" t="str">
            <v xml:space="preserve">Романченко </v>
          </cell>
          <cell r="C451" t="str">
            <v>Олег</v>
          </cell>
          <cell r="D451" t="str">
            <v>Вячеславович</v>
          </cell>
          <cell r="E451" t="str">
            <v>м</v>
          </cell>
          <cell r="F451" t="str">
            <v>каноэ</v>
          </cell>
          <cell r="G451">
            <v>5</v>
          </cell>
          <cell r="H451">
            <v>3</v>
          </cell>
          <cell r="I451">
            <v>2006</v>
          </cell>
          <cell r="J451" t="str">
            <v>б/р</v>
          </cell>
          <cell r="K451" t="str">
            <v>ГБУ "МГФСО" Москомспорта</v>
          </cell>
          <cell r="L451" t="str">
            <v>Кушиков А.В., Лобков А.Ю.</v>
          </cell>
        </row>
        <row r="452">
          <cell r="A452">
            <v>2119</v>
          </cell>
          <cell r="B452" t="str">
            <v>Руф</v>
          </cell>
          <cell r="C452" t="str">
            <v>Андрей</v>
          </cell>
          <cell r="E452" t="str">
            <v>м</v>
          </cell>
          <cell r="F452" t="str">
            <v>байдарка</v>
          </cell>
          <cell r="I452">
            <v>2010</v>
          </cell>
          <cell r="J452" t="str">
            <v>б/р</v>
          </cell>
          <cell r="K452" t="str">
            <v>ГБУ "МГФСО" Москомспорта</v>
          </cell>
          <cell r="L452" t="str">
            <v>Самоходский Ю.А.</v>
          </cell>
        </row>
        <row r="453">
          <cell r="A453">
            <v>2216</v>
          </cell>
          <cell r="B453" t="str">
            <v xml:space="preserve">Рыбинская </v>
          </cell>
          <cell r="C453" t="str">
            <v>Варвара</v>
          </cell>
          <cell r="D453" t="str">
            <v>Владимировна</v>
          </cell>
          <cell r="E453" t="str">
            <v>ж</v>
          </cell>
          <cell r="F453" t="str">
            <v>байдарка</v>
          </cell>
          <cell r="G453" t="str">
            <v>19</v>
          </cell>
          <cell r="H453" t="str">
            <v>09</v>
          </cell>
          <cell r="I453">
            <v>2004</v>
          </cell>
          <cell r="J453" t="str">
            <v>II</v>
          </cell>
          <cell r="K453" t="str">
            <v>ГБУ "МГФСО" Москомспорта</v>
          </cell>
          <cell r="L453" t="str">
            <v>Клименко А.Н.</v>
          </cell>
        </row>
        <row r="454">
          <cell r="A454">
            <v>2100</v>
          </cell>
          <cell r="B454" t="str">
            <v>Рязанов</v>
          </cell>
          <cell r="C454" t="str">
            <v>Александр</v>
          </cell>
          <cell r="D454" t="str">
            <v>Андреевич</v>
          </cell>
          <cell r="E454" t="str">
            <v>м</v>
          </cell>
          <cell r="F454" t="str">
            <v>байдарка</v>
          </cell>
          <cell r="G454" t="str">
            <v>05</v>
          </cell>
          <cell r="H454" t="str">
            <v>05</v>
          </cell>
          <cell r="I454">
            <v>2007</v>
          </cell>
          <cell r="J454" t="str">
            <v>III</v>
          </cell>
          <cell r="K454" t="str">
            <v>ГБУ "МГФСО" Москомспорта</v>
          </cell>
          <cell r="L454" t="str">
            <v>Трифонов А.В.</v>
          </cell>
        </row>
        <row r="455">
          <cell r="A455">
            <v>2186</v>
          </cell>
          <cell r="B455" t="str">
            <v>Савостин</v>
          </cell>
          <cell r="C455" t="str">
            <v>Александр</v>
          </cell>
          <cell r="D455" t="str">
            <v>Игоревич</v>
          </cell>
          <cell r="E455" t="str">
            <v>м</v>
          </cell>
          <cell r="F455" t="str">
            <v>каноэ</v>
          </cell>
          <cell r="G455">
            <v>27</v>
          </cell>
          <cell r="H455">
            <v>11</v>
          </cell>
          <cell r="I455">
            <v>2005</v>
          </cell>
          <cell r="J455" t="str">
            <v>I</v>
          </cell>
          <cell r="K455" t="str">
            <v>ГБУ "МГФСО" Москомспорта</v>
          </cell>
          <cell r="L455" t="str">
            <v>Лобков А.Ю.</v>
          </cell>
        </row>
        <row r="456">
          <cell r="A456">
            <v>2187</v>
          </cell>
          <cell r="B456" t="str">
            <v>Савостин</v>
          </cell>
          <cell r="C456" t="str">
            <v>Роман</v>
          </cell>
          <cell r="D456" t="str">
            <v>Игоревич</v>
          </cell>
          <cell r="E456" t="str">
            <v>м</v>
          </cell>
          <cell r="F456" t="str">
            <v>каноэ</v>
          </cell>
          <cell r="G456">
            <v>28</v>
          </cell>
          <cell r="H456" t="str">
            <v>04</v>
          </cell>
          <cell r="I456">
            <v>2002</v>
          </cell>
          <cell r="J456" t="str">
            <v>II</v>
          </cell>
          <cell r="K456" t="str">
            <v>ГБУ "МГФСО" Москомспорта</v>
          </cell>
          <cell r="L456" t="str">
            <v>Лобков А.Ю.</v>
          </cell>
        </row>
        <row r="457">
          <cell r="A457">
            <v>2219</v>
          </cell>
          <cell r="B457" t="str">
            <v>Савченко</v>
          </cell>
          <cell r="C457" t="str">
            <v>Всеволод</v>
          </cell>
          <cell r="D457" t="str">
            <v>Антонович</v>
          </cell>
          <cell r="E457" t="str">
            <v>м</v>
          </cell>
          <cell r="F457" t="str">
            <v>каноэ</v>
          </cell>
          <cell r="G457" t="str">
            <v>08</v>
          </cell>
          <cell r="H457" t="str">
            <v>06</v>
          </cell>
          <cell r="I457">
            <v>2006</v>
          </cell>
          <cell r="J457" t="str">
            <v>III</v>
          </cell>
          <cell r="K457" t="str">
            <v>ГБУ "МГФСО" Москомспорта</v>
          </cell>
          <cell r="L457" t="str">
            <v>Клименко А.Н.</v>
          </cell>
        </row>
        <row r="458">
          <cell r="A458">
            <v>2220</v>
          </cell>
          <cell r="B458" t="str">
            <v>Савченко</v>
          </cell>
          <cell r="C458" t="str">
            <v>Данила</v>
          </cell>
          <cell r="D458" t="str">
            <v>Антонович</v>
          </cell>
          <cell r="E458" t="str">
            <v>м</v>
          </cell>
          <cell r="F458" t="str">
            <v>каноэ</v>
          </cell>
          <cell r="G458" t="str">
            <v>08</v>
          </cell>
          <cell r="H458" t="str">
            <v>06</v>
          </cell>
          <cell r="I458">
            <v>2006</v>
          </cell>
          <cell r="J458" t="str">
            <v>III</v>
          </cell>
          <cell r="K458" t="str">
            <v>ГБУ "МГФСО" Москомспорта</v>
          </cell>
          <cell r="L458" t="str">
            <v>Клименко А.Н.</v>
          </cell>
        </row>
        <row r="459">
          <cell r="A459">
            <v>2206</v>
          </cell>
          <cell r="B459" t="str">
            <v>Самохотский</v>
          </cell>
          <cell r="C459" t="str">
            <v>Юрий</v>
          </cell>
          <cell r="D459" t="str">
            <v>Александрович</v>
          </cell>
          <cell r="E459" t="str">
            <v>м</v>
          </cell>
          <cell r="F459" t="str">
            <v>байдарка</v>
          </cell>
          <cell r="I459">
            <v>1995</v>
          </cell>
          <cell r="J459" t="str">
            <v>МС</v>
          </cell>
          <cell r="K459" t="str">
            <v>ГБУ "МГФСО" Москомспорта</v>
          </cell>
          <cell r="L459" t="str">
            <v>Мудрик Н.В.</v>
          </cell>
        </row>
        <row r="460">
          <cell r="A460">
            <v>2126</v>
          </cell>
          <cell r="B460" t="str">
            <v>Свиридов</v>
          </cell>
          <cell r="C460" t="str">
            <v>Виктор</v>
          </cell>
          <cell r="D460" t="str">
            <v>Евгеньевич</v>
          </cell>
          <cell r="E460" t="str">
            <v>м</v>
          </cell>
          <cell r="F460" t="str">
            <v>байдарка</v>
          </cell>
          <cell r="G460">
            <v>28</v>
          </cell>
          <cell r="H460" t="str">
            <v>03</v>
          </cell>
          <cell r="I460">
            <v>2004</v>
          </cell>
          <cell r="J460" t="str">
            <v>2 юн.</v>
          </cell>
          <cell r="K460" t="str">
            <v>ГБУ "МГФСО" Москомспорта</v>
          </cell>
          <cell r="L460" t="str">
            <v>Самоходский Ю.А.</v>
          </cell>
        </row>
        <row r="461">
          <cell r="A461">
            <v>2129</v>
          </cell>
          <cell r="B461" t="str">
            <v>Семёнов</v>
          </cell>
          <cell r="C461" t="str">
            <v>Сергей</v>
          </cell>
          <cell r="D461" t="str">
            <v>Алексеевич</v>
          </cell>
          <cell r="E461" t="str">
            <v>м</v>
          </cell>
          <cell r="F461" t="str">
            <v>байдарка</v>
          </cell>
          <cell r="G461">
            <v>11</v>
          </cell>
          <cell r="H461">
            <v>10</v>
          </cell>
          <cell r="I461">
            <v>2006</v>
          </cell>
          <cell r="J461" t="str">
            <v>1 юн.</v>
          </cell>
          <cell r="K461" t="str">
            <v>ГБУ "МГФСО" Москомспорта</v>
          </cell>
          <cell r="L461" t="str">
            <v>Слободчикова Е.Е.</v>
          </cell>
        </row>
        <row r="462">
          <cell r="A462">
            <v>2199</v>
          </cell>
          <cell r="B462" t="str">
            <v>Сергеев</v>
          </cell>
          <cell r="C462" t="str">
            <v>Дмитрий</v>
          </cell>
          <cell r="D462" t="str">
            <v>Денисович</v>
          </cell>
          <cell r="E462" t="str">
            <v>м</v>
          </cell>
          <cell r="F462" t="str">
            <v>байдарка</v>
          </cell>
          <cell r="G462">
            <v>16</v>
          </cell>
          <cell r="H462" t="str">
            <v>01</v>
          </cell>
          <cell r="I462">
            <v>2005</v>
          </cell>
          <cell r="J462" t="str">
            <v>II</v>
          </cell>
          <cell r="K462" t="str">
            <v>ГБУ "МГФСО" Москомспорта</v>
          </cell>
          <cell r="L462" t="str">
            <v>Минаева М.В.</v>
          </cell>
        </row>
        <row r="463">
          <cell r="A463">
            <v>1106</v>
          </cell>
          <cell r="B463" t="str">
            <v>Сидаков</v>
          </cell>
          <cell r="C463" t="str">
            <v>Георгий</v>
          </cell>
          <cell r="D463" t="str">
            <v>Борисович</v>
          </cell>
          <cell r="E463" t="str">
            <v>м</v>
          </cell>
          <cell r="F463" t="str">
            <v>байдарка</v>
          </cell>
          <cell r="G463" t="str">
            <v>02</v>
          </cell>
          <cell r="H463" t="str">
            <v>05</v>
          </cell>
          <cell r="I463">
            <v>2007</v>
          </cell>
          <cell r="J463" t="str">
            <v>б/р</v>
          </cell>
          <cell r="K463" t="str">
            <v>ГБУ "МГФСО" Москомспорта</v>
          </cell>
          <cell r="L463" t="str">
            <v>Пусева Л.Ю.</v>
          </cell>
        </row>
        <row r="464">
          <cell r="A464">
            <v>2048</v>
          </cell>
          <cell r="B464" t="str">
            <v>Сидаков</v>
          </cell>
          <cell r="C464" t="str">
            <v>Георгий</v>
          </cell>
          <cell r="E464" t="str">
            <v>м</v>
          </cell>
          <cell r="F464" t="str">
            <v>байдарка</v>
          </cell>
          <cell r="I464">
            <v>2007</v>
          </cell>
          <cell r="J464" t="str">
            <v>б/р</v>
          </cell>
          <cell r="K464" t="str">
            <v>ГБУ "МГФСО" Москомспорта</v>
          </cell>
          <cell r="L464" t="str">
            <v>Пусева Л.Ю.</v>
          </cell>
        </row>
        <row r="465">
          <cell r="A465">
            <v>2202</v>
          </cell>
          <cell r="B465" t="str">
            <v>Сидорин</v>
          </cell>
          <cell r="C465" t="str">
            <v>Андрей</v>
          </cell>
          <cell r="D465" t="str">
            <v>Михайлович</v>
          </cell>
          <cell r="E465" t="str">
            <v>м</v>
          </cell>
          <cell r="F465" t="str">
            <v>байдарка</v>
          </cell>
          <cell r="G465" t="str">
            <v>05</v>
          </cell>
          <cell r="H465" t="str">
            <v>02</v>
          </cell>
          <cell r="I465">
            <v>2004</v>
          </cell>
          <cell r="J465" t="str">
            <v>I</v>
          </cell>
          <cell r="K465" t="str">
            <v>ГБУ "МГФСО" Москомспорта</v>
          </cell>
          <cell r="L465" t="str">
            <v>Слободчикова Е.Е.</v>
          </cell>
        </row>
        <row r="466">
          <cell r="A466">
            <v>2298</v>
          </cell>
          <cell r="B466" t="str">
            <v>Синюшкина</v>
          </cell>
          <cell r="C466" t="str">
            <v>Дарья</v>
          </cell>
          <cell r="D466" t="str">
            <v>Алексеевна</v>
          </cell>
          <cell r="E466" t="str">
            <v>ж</v>
          </cell>
          <cell r="F466" t="str">
            <v>байдарка</v>
          </cell>
          <cell r="G466" t="str">
            <v>27</v>
          </cell>
          <cell r="H466" t="str">
            <v>04</v>
          </cell>
          <cell r="I466">
            <v>2005</v>
          </cell>
          <cell r="J466" t="str">
            <v>I</v>
          </cell>
          <cell r="K466" t="str">
            <v>ГБУ "МГФСО" Москомспорта</v>
          </cell>
          <cell r="L466" t="str">
            <v>Глоба С.Л.</v>
          </cell>
        </row>
        <row r="467">
          <cell r="A467">
            <v>2141</v>
          </cell>
          <cell r="B467" t="str">
            <v>Скорняков</v>
          </cell>
          <cell r="C467" t="str">
            <v>Даниил</v>
          </cell>
          <cell r="D467" t="str">
            <v>Константинович</v>
          </cell>
          <cell r="E467" t="str">
            <v>м</v>
          </cell>
          <cell r="F467" t="str">
            <v>байдарка</v>
          </cell>
          <cell r="G467" t="str">
            <v>14</v>
          </cell>
          <cell r="H467" t="str">
            <v>05</v>
          </cell>
          <cell r="I467">
            <v>2009</v>
          </cell>
          <cell r="J467" t="str">
            <v>б/р</v>
          </cell>
          <cell r="K467" t="str">
            <v>ГБУ "МГФСО" Москомспорта</v>
          </cell>
          <cell r="L467" t="str">
            <v>Самохотский Ю.А.</v>
          </cell>
        </row>
        <row r="468">
          <cell r="A468">
            <v>2314</v>
          </cell>
          <cell r="B468" t="str">
            <v>Слепокуров</v>
          </cell>
          <cell r="C468" t="str">
            <v>Максим</v>
          </cell>
          <cell r="D468" t="str">
            <v>Александрович</v>
          </cell>
          <cell r="E468" t="str">
            <v>м</v>
          </cell>
          <cell r="F468" t="str">
            <v>каноэ</v>
          </cell>
          <cell r="G468" t="str">
            <v>23</v>
          </cell>
          <cell r="H468">
            <v>10</v>
          </cell>
          <cell r="I468">
            <v>2003</v>
          </cell>
          <cell r="J468" t="str">
            <v>III</v>
          </cell>
          <cell r="K468" t="str">
            <v>ГБУ "МГФСО" Москомспорта</v>
          </cell>
          <cell r="L468" t="str">
            <v>Прокофьев Ю.А.</v>
          </cell>
        </row>
        <row r="469">
          <cell r="A469">
            <v>2207</v>
          </cell>
          <cell r="B469" t="str">
            <v>Соболев</v>
          </cell>
          <cell r="C469" t="str">
            <v>Артём</v>
          </cell>
          <cell r="D469" t="str">
            <v>Сергеевич</v>
          </cell>
          <cell r="E469" t="str">
            <v>м</v>
          </cell>
          <cell r="F469" t="str">
            <v>байдарка</v>
          </cell>
          <cell r="G469" t="str">
            <v>02</v>
          </cell>
          <cell r="H469" t="str">
            <v>06</v>
          </cell>
          <cell r="I469">
            <v>2002</v>
          </cell>
          <cell r="J469" t="str">
            <v>I</v>
          </cell>
          <cell r="K469" t="str">
            <v>ГБУ "МГФСО" Москомспорта</v>
          </cell>
          <cell r="L469" t="str">
            <v>Куликова О.В.</v>
          </cell>
        </row>
        <row r="470">
          <cell r="A470">
            <v>2304</v>
          </cell>
          <cell r="B470" t="str">
            <v>Соболева</v>
          </cell>
          <cell r="C470" t="str">
            <v>Екатерина</v>
          </cell>
          <cell r="D470" t="str">
            <v>Сергеевна</v>
          </cell>
          <cell r="E470" t="str">
            <v>ж</v>
          </cell>
          <cell r="F470" t="str">
            <v>байдарка</v>
          </cell>
          <cell r="G470" t="str">
            <v>02</v>
          </cell>
          <cell r="H470" t="str">
            <v>06</v>
          </cell>
          <cell r="I470">
            <v>2004</v>
          </cell>
          <cell r="J470" t="str">
            <v>I</v>
          </cell>
          <cell r="K470" t="str">
            <v>ГБУ "МГФСО" Москомспорта</v>
          </cell>
          <cell r="L470" t="str">
            <v>Куликова О.В.</v>
          </cell>
        </row>
        <row r="471">
          <cell r="A471">
            <v>2253</v>
          </cell>
          <cell r="B471" t="str">
            <v>Соколов</v>
          </cell>
          <cell r="C471" t="str">
            <v>Кирилл</v>
          </cell>
          <cell r="D471" t="str">
            <v>Егорович</v>
          </cell>
          <cell r="E471" t="str">
            <v>м</v>
          </cell>
          <cell r="F471" t="str">
            <v>байдарка</v>
          </cell>
          <cell r="G471" t="str">
            <v>30</v>
          </cell>
          <cell r="H471" t="str">
            <v>06</v>
          </cell>
          <cell r="I471">
            <v>2005</v>
          </cell>
          <cell r="J471" t="str">
            <v>3 юн.</v>
          </cell>
          <cell r="K471" t="str">
            <v>ГБУ "МГФСО" Москомспорта</v>
          </cell>
          <cell r="L471" t="str">
            <v>Куликова О.В.</v>
          </cell>
        </row>
        <row r="472">
          <cell r="A472">
            <v>2193</v>
          </cell>
          <cell r="B472" t="str">
            <v xml:space="preserve">Станьитта </v>
          </cell>
          <cell r="C472" t="str">
            <v>Дарио</v>
          </cell>
          <cell r="E472" t="str">
            <v>м</v>
          </cell>
          <cell r="F472" t="str">
            <v>каноэ</v>
          </cell>
          <cell r="G472" t="str">
            <v>08</v>
          </cell>
          <cell r="H472" t="str">
            <v>08</v>
          </cell>
          <cell r="I472">
            <v>2006</v>
          </cell>
          <cell r="J472" t="str">
            <v>II</v>
          </cell>
          <cell r="K472" t="str">
            <v>ГБУ "МГФСО" Москомспорта</v>
          </cell>
          <cell r="L472" t="str">
            <v>Лобков А.Ю.</v>
          </cell>
        </row>
        <row r="473">
          <cell r="A473">
            <v>2214</v>
          </cell>
          <cell r="B473" t="str">
            <v>Степанов</v>
          </cell>
          <cell r="C473" t="str">
            <v>Константин</v>
          </cell>
          <cell r="D473" t="str">
            <v>Владимирович</v>
          </cell>
          <cell r="E473" t="str">
            <v>м</v>
          </cell>
          <cell r="F473" t="str">
            <v>байдарка</v>
          </cell>
          <cell r="G473">
            <v>14</v>
          </cell>
          <cell r="H473" t="str">
            <v>03</v>
          </cell>
          <cell r="I473">
            <v>2003</v>
          </cell>
          <cell r="J473" t="str">
            <v>II</v>
          </cell>
          <cell r="K473" t="str">
            <v>ГБУ "МГФСО" Москомспорта</v>
          </cell>
          <cell r="L473" t="str">
            <v>Куликова О.В.</v>
          </cell>
        </row>
        <row r="474">
          <cell r="A474">
            <v>2218</v>
          </cell>
          <cell r="B474" t="str">
            <v>Столпников</v>
          </cell>
          <cell r="C474" t="str">
            <v>Максим</v>
          </cell>
          <cell r="D474" t="str">
            <v>Егорович</v>
          </cell>
          <cell r="E474" t="str">
            <v>м</v>
          </cell>
          <cell r="F474" t="str">
            <v>байдарка</v>
          </cell>
          <cell r="G474" t="str">
            <v>03</v>
          </cell>
          <cell r="H474" t="str">
            <v>03</v>
          </cell>
          <cell r="I474">
            <v>2004</v>
          </cell>
          <cell r="J474" t="str">
            <v>КМС</v>
          </cell>
          <cell r="K474" t="str">
            <v>ГБУ "МГФСО" Москомспорта</v>
          </cell>
          <cell r="L474" t="str">
            <v>Слободчикова Е.Е.</v>
          </cell>
        </row>
        <row r="475">
          <cell r="A475">
            <v>2328</v>
          </cell>
          <cell r="B475" t="str">
            <v>Стрежнев</v>
          </cell>
          <cell r="C475" t="str">
            <v>Никита</v>
          </cell>
          <cell r="D475" t="str">
            <v>Александрович</v>
          </cell>
          <cell r="E475" t="str">
            <v>м</v>
          </cell>
          <cell r="F475" t="str">
            <v>байдарка</v>
          </cell>
          <cell r="G475" t="str">
            <v>19</v>
          </cell>
          <cell r="H475" t="str">
            <v>01</v>
          </cell>
          <cell r="I475">
            <v>2002</v>
          </cell>
          <cell r="J475" t="str">
            <v>1 юн</v>
          </cell>
          <cell r="K475" t="str">
            <v>ГБУ "МГФСО" Москомспорта</v>
          </cell>
          <cell r="L475" t="str">
            <v>Куликова О.В.</v>
          </cell>
        </row>
        <row r="476">
          <cell r="A476">
            <v>2116</v>
          </cell>
          <cell r="B476" t="str">
            <v>Струков</v>
          </cell>
          <cell r="C476" t="str">
            <v>Павел</v>
          </cell>
          <cell r="D476" t="str">
            <v>Евгеньевич</v>
          </cell>
          <cell r="E476" t="str">
            <v>м</v>
          </cell>
          <cell r="F476" t="str">
            <v>байдарка</v>
          </cell>
          <cell r="G476" t="str">
            <v>24</v>
          </cell>
          <cell r="H476" t="str">
            <v>08</v>
          </cell>
          <cell r="I476">
            <v>2006</v>
          </cell>
          <cell r="J476" t="str">
            <v>2 юн.</v>
          </cell>
          <cell r="K476" t="str">
            <v>ГБУ "МГФСО" Москомспорта</v>
          </cell>
          <cell r="L476" t="str">
            <v>Куликова О.В.</v>
          </cell>
        </row>
        <row r="477">
          <cell r="A477">
            <v>2282</v>
          </cell>
          <cell r="B477" t="str">
            <v>Сурминов</v>
          </cell>
          <cell r="C477" t="str">
            <v>Артём</v>
          </cell>
          <cell r="D477" t="str">
            <v>Дмитриевич</v>
          </cell>
          <cell r="E477" t="str">
            <v>м</v>
          </cell>
          <cell r="F477" t="str">
            <v>каноэ</v>
          </cell>
          <cell r="G477" t="str">
            <v>17</v>
          </cell>
          <cell r="H477" t="str">
            <v>08</v>
          </cell>
          <cell r="I477">
            <v>2004</v>
          </cell>
          <cell r="J477" t="str">
            <v>II</v>
          </cell>
          <cell r="K477" t="str">
            <v>ГБУ "МГФСО" Москомспорта</v>
          </cell>
          <cell r="L477" t="str">
            <v>Глоба С.Л.</v>
          </cell>
        </row>
        <row r="478">
          <cell r="A478">
            <v>2014</v>
          </cell>
          <cell r="B478" t="str">
            <v>Тарасов</v>
          </cell>
          <cell r="C478" t="str">
            <v>Станислав</v>
          </cell>
          <cell r="D478" t="str">
            <v>Андреевич</v>
          </cell>
          <cell r="E478" t="str">
            <v>м</v>
          </cell>
          <cell r="F478" t="str">
            <v>байдарка</v>
          </cell>
          <cell r="G478" t="str">
            <v>10</v>
          </cell>
          <cell r="H478" t="str">
            <v>01</v>
          </cell>
          <cell r="I478">
            <v>2007</v>
          </cell>
          <cell r="J478" t="str">
            <v>3 юн.</v>
          </cell>
          <cell r="K478" t="str">
            <v>ГБУ "МГФСО" Москомспорта</v>
          </cell>
          <cell r="L478" t="str">
            <v>Слободчикова Е.Е.</v>
          </cell>
        </row>
        <row r="479">
          <cell r="A479">
            <v>2155</v>
          </cell>
          <cell r="B479" t="str">
            <v>Тималин</v>
          </cell>
          <cell r="C479" t="str">
            <v>Михаил</v>
          </cell>
          <cell r="D479" t="str">
            <v>Игоревич</v>
          </cell>
          <cell r="E479" t="str">
            <v>м</v>
          </cell>
          <cell r="F479" t="str">
            <v>байдарка</v>
          </cell>
          <cell r="G479" t="str">
            <v>23</v>
          </cell>
          <cell r="H479" t="str">
            <v>11</v>
          </cell>
          <cell r="I479">
            <v>2008</v>
          </cell>
          <cell r="J479" t="str">
            <v>б/р</v>
          </cell>
          <cell r="K479" t="str">
            <v>ГБУ "МГФСО" Москомспорта</v>
          </cell>
          <cell r="L479" t="str">
            <v>Глоба С.Л.</v>
          </cell>
        </row>
        <row r="480">
          <cell r="A480">
            <v>2223</v>
          </cell>
          <cell r="B480" t="str">
            <v>Тимченко</v>
          </cell>
          <cell r="C480" t="str">
            <v>Владислав</v>
          </cell>
          <cell r="D480" t="str">
            <v>Дмитриевич</v>
          </cell>
          <cell r="E480" t="str">
            <v>м</v>
          </cell>
          <cell r="F480" t="str">
            <v>байдарка</v>
          </cell>
          <cell r="G480">
            <v>17</v>
          </cell>
          <cell r="H480" t="str">
            <v>05</v>
          </cell>
          <cell r="I480">
            <v>2002</v>
          </cell>
          <cell r="J480" t="str">
            <v>1 юн.</v>
          </cell>
          <cell r="K480" t="str">
            <v>ГБУ "МГФСО" Москомспорта</v>
          </cell>
          <cell r="L480" t="str">
            <v>Минаева М.В.</v>
          </cell>
        </row>
        <row r="481">
          <cell r="A481">
            <v>2321</v>
          </cell>
          <cell r="B481" t="str">
            <v>Тиняков</v>
          </cell>
          <cell r="C481" t="str">
            <v>Даниил</v>
          </cell>
          <cell r="D481" t="str">
            <v>Михайлович</v>
          </cell>
          <cell r="E481" t="str">
            <v>м</v>
          </cell>
          <cell r="F481" t="str">
            <v>байдарка</v>
          </cell>
          <cell r="G481" t="str">
            <v>02</v>
          </cell>
          <cell r="H481" t="str">
            <v>05</v>
          </cell>
          <cell r="I481">
            <v>1997</v>
          </cell>
          <cell r="J481" t="str">
            <v>МС</v>
          </cell>
          <cell r="K481" t="str">
            <v>ГБУ "МГФСО" Москомспорта</v>
          </cell>
          <cell r="L481" t="str">
            <v>Мудрик Н.В.</v>
          </cell>
        </row>
        <row r="482">
          <cell r="A482">
            <v>2093</v>
          </cell>
          <cell r="B482" t="str">
            <v>Толкачёв</v>
          </cell>
          <cell r="C482" t="str">
            <v>Елисей</v>
          </cell>
          <cell r="D482" t="str">
            <v>Максимович</v>
          </cell>
          <cell r="E482" t="str">
            <v>м</v>
          </cell>
          <cell r="F482" t="str">
            <v>байдарка</v>
          </cell>
          <cell r="G482">
            <v>31</v>
          </cell>
          <cell r="H482">
            <v>10</v>
          </cell>
          <cell r="I482">
            <v>2005</v>
          </cell>
          <cell r="J482" t="str">
            <v>III</v>
          </cell>
          <cell r="K482" t="str">
            <v>ГБУ "МГФСО" Москомспорта</v>
          </cell>
          <cell r="L482" t="str">
            <v>Слободчикова Е.Е.</v>
          </cell>
        </row>
        <row r="483">
          <cell r="A483">
            <v>2117</v>
          </cell>
          <cell r="B483" t="str">
            <v>Трофимов</v>
          </cell>
          <cell r="C483" t="str">
            <v>Владимир</v>
          </cell>
          <cell r="D483" t="str">
            <v>Леонидович</v>
          </cell>
          <cell r="E483" t="str">
            <v>м</v>
          </cell>
          <cell r="F483" t="str">
            <v>байдарка</v>
          </cell>
          <cell r="G483" t="str">
            <v>28</v>
          </cell>
          <cell r="H483" t="str">
            <v>03</v>
          </cell>
          <cell r="I483">
            <v>2007</v>
          </cell>
          <cell r="J483" t="str">
            <v>б/р</v>
          </cell>
          <cell r="K483" t="str">
            <v>ГБУ "МГФСО" Москомспорта</v>
          </cell>
          <cell r="L483" t="str">
            <v>Клименко А.Н.</v>
          </cell>
        </row>
        <row r="484">
          <cell r="A484">
            <v>2230</v>
          </cell>
          <cell r="B484" t="str">
            <v>Тюрин</v>
          </cell>
          <cell r="C484" t="str">
            <v>Филипп</v>
          </cell>
          <cell r="D484" t="str">
            <v>Сашевич</v>
          </cell>
          <cell r="E484" t="str">
            <v>м</v>
          </cell>
          <cell r="F484" t="str">
            <v>байдарка</v>
          </cell>
          <cell r="G484">
            <v>15</v>
          </cell>
          <cell r="H484" t="str">
            <v>05</v>
          </cell>
          <cell r="I484">
            <v>2001</v>
          </cell>
          <cell r="J484" t="str">
            <v>КМС</v>
          </cell>
          <cell r="K484" t="str">
            <v>ГБУ "МГФСО" Москомспорта</v>
          </cell>
          <cell r="L484" t="str">
            <v>Слободчикова Е.Е.</v>
          </cell>
        </row>
        <row r="485">
          <cell r="A485">
            <v>2231</v>
          </cell>
          <cell r="B485" t="str">
            <v>Тютьков</v>
          </cell>
          <cell r="C485" t="str">
            <v>Александр</v>
          </cell>
          <cell r="D485" t="str">
            <v>Константинович</v>
          </cell>
          <cell r="E485" t="str">
            <v>м</v>
          </cell>
          <cell r="F485" t="str">
            <v>байдарка</v>
          </cell>
          <cell r="G485">
            <v>13</v>
          </cell>
          <cell r="H485" t="str">
            <v>05</v>
          </cell>
          <cell r="I485">
            <v>2004</v>
          </cell>
          <cell r="J485" t="str">
            <v>I</v>
          </cell>
          <cell r="K485" t="str">
            <v>ГБУ "МГФСО" Москомспорта</v>
          </cell>
          <cell r="L485" t="str">
            <v>Клименко А.Н.</v>
          </cell>
        </row>
        <row r="486">
          <cell r="A486">
            <v>2198</v>
          </cell>
          <cell r="B486" t="str">
            <v xml:space="preserve">Урядов </v>
          </cell>
          <cell r="C486" t="str">
            <v>Эльдар</v>
          </cell>
          <cell r="D486" t="str">
            <v>Ильич</v>
          </cell>
          <cell r="E486" t="str">
            <v>м</v>
          </cell>
          <cell r="F486" t="str">
            <v>байдарка</v>
          </cell>
          <cell r="G486">
            <v>8</v>
          </cell>
          <cell r="H486">
            <v>4</v>
          </cell>
          <cell r="I486">
            <v>2006</v>
          </cell>
          <cell r="J486" t="str">
            <v>III</v>
          </cell>
          <cell r="K486" t="str">
            <v>ГБУ "МГФСО" Москомспорта</v>
          </cell>
          <cell r="L486" t="str">
            <v>Слободчикова Е.Е.</v>
          </cell>
        </row>
        <row r="487">
          <cell r="A487">
            <v>2137</v>
          </cell>
          <cell r="B487" t="str">
            <v>Фаттахов</v>
          </cell>
          <cell r="C487" t="str">
            <v>Константин</v>
          </cell>
          <cell r="D487" t="str">
            <v>Рустамович</v>
          </cell>
          <cell r="E487" t="str">
            <v>м</v>
          </cell>
          <cell r="F487" t="str">
            <v>байдарка</v>
          </cell>
          <cell r="G487" t="str">
            <v>09</v>
          </cell>
          <cell r="H487" t="str">
            <v>05</v>
          </cell>
          <cell r="I487">
            <v>2006</v>
          </cell>
          <cell r="J487" t="str">
            <v>1 юн.</v>
          </cell>
          <cell r="K487" t="str">
            <v>ГБУ "МГФСО" Москомспорта</v>
          </cell>
          <cell r="L487" t="str">
            <v>Слободчикова Е.Е.</v>
          </cell>
        </row>
        <row r="488">
          <cell r="A488">
            <v>2256</v>
          </cell>
          <cell r="B488" t="str">
            <v>Федорищева</v>
          </cell>
          <cell r="C488" t="str">
            <v>Екатерина</v>
          </cell>
          <cell r="D488" t="str">
            <v>Анатольевна</v>
          </cell>
          <cell r="E488" t="str">
            <v>ж</v>
          </cell>
          <cell r="F488" t="str">
            <v>байдарка</v>
          </cell>
          <cell r="G488" t="str">
            <v>02</v>
          </cell>
          <cell r="H488" t="str">
            <v>11</v>
          </cell>
          <cell r="I488">
            <v>2004</v>
          </cell>
          <cell r="J488" t="str">
            <v>I</v>
          </cell>
          <cell r="K488" t="str">
            <v>ГБУ "МГФСО" Москомспорта</v>
          </cell>
          <cell r="L488" t="str">
            <v>Клименко А.Н.</v>
          </cell>
        </row>
        <row r="489">
          <cell r="A489">
            <v>2138</v>
          </cell>
          <cell r="B489" t="str">
            <v>Филин</v>
          </cell>
          <cell r="C489" t="str">
            <v>Сергей</v>
          </cell>
          <cell r="D489" t="str">
            <v>Алексеевич</v>
          </cell>
          <cell r="E489" t="str">
            <v>м</v>
          </cell>
          <cell r="F489" t="str">
            <v>байдарка</v>
          </cell>
          <cell r="G489">
            <v>25</v>
          </cell>
          <cell r="H489">
            <v>10</v>
          </cell>
          <cell r="I489">
            <v>2006</v>
          </cell>
          <cell r="J489" t="str">
            <v>1 юн.</v>
          </cell>
          <cell r="K489" t="str">
            <v>ГБУ "МГФСО" Москомспорта</v>
          </cell>
          <cell r="L489" t="str">
            <v>Минаева М.В.</v>
          </cell>
        </row>
        <row r="490">
          <cell r="A490">
            <v>2201</v>
          </cell>
          <cell r="B490" t="str">
            <v xml:space="preserve">Филина </v>
          </cell>
          <cell r="C490" t="str">
            <v>Анастасия</v>
          </cell>
          <cell r="D490" t="str">
            <v>Алексеевна</v>
          </cell>
          <cell r="E490" t="str">
            <v>ж</v>
          </cell>
          <cell r="F490" t="str">
            <v>байдарка</v>
          </cell>
          <cell r="G490">
            <v>22</v>
          </cell>
          <cell r="H490">
            <v>11</v>
          </cell>
          <cell r="I490">
            <v>2008</v>
          </cell>
          <cell r="J490" t="str">
            <v>III</v>
          </cell>
          <cell r="K490" t="str">
            <v>ГБУ "МГФСО" Москомспорта</v>
          </cell>
          <cell r="L490" t="str">
            <v>Минаева М.В.</v>
          </cell>
        </row>
        <row r="491">
          <cell r="A491">
            <v>2106</v>
          </cell>
          <cell r="B491" t="str">
            <v>Фишич</v>
          </cell>
          <cell r="C491" t="str">
            <v>Александра</v>
          </cell>
          <cell r="E491" t="str">
            <v>ж</v>
          </cell>
          <cell r="F491" t="str">
            <v>байдарка</v>
          </cell>
          <cell r="I491">
            <v>2009</v>
          </cell>
          <cell r="J491" t="str">
            <v>б/р</v>
          </cell>
          <cell r="K491" t="str">
            <v>ГБУ "МГФСО" Москомспорта</v>
          </cell>
          <cell r="L491" t="str">
            <v>Куликова О.В.</v>
          </cell>
        </row>
        <row r="492">
          <cell r="A492">
            <v>2325</v>
          </cell>
          <cell r="B492" t="str">
            <v>Фомин</v>
          </cell>
          <cell r="C492" t="str">
            <v>Максим</v>
          </cell>
          <cell r="D492" t="str">
            <v>Дмитриевич</v>
          </cell>
          <cell r="E492" t="str">
            <v>м</v>
          </cell>
          <cell r="F492" t="str">
            <v>каноэ</v>
          </cell>
          <cell r="G492" t="str">
            <v>17</v>
          </cell>
          <cell r="H492" t="str">
            <v>03</v>
          </cell>
          <cell r="I492">
            <v>2001</v>
          </cell>
          <cell r="J492" t="str">
            <v>МС</v>
          </cell>
          <cell r="K492" t="str">
            <v>ГБУ "МГФСО" Москомспорта</v>
          </cell>
          <cell r="L492" t="str">
            <v>Кушиков А.В.</v>
          </cell>
        </row>
        <row r="493">
          <cell r="A493">
            <v>2062</v>
          </cell>
          <cell r="B493" t="str">
            <v>Фролов</v>
          </cell>
          <cell r="C493" t="str">
            <v>Ярослав</v>
          </cell>
          <cell r="D493" t="str">
            <v>Кириллович</v>
          </cell>
          <cell r="E493" t="str">
            <v>м</v>
          </cell>
          <cell r="F493" t="str">
            <v>байдарка</v>
          </cell>
          <cell r="G493">
            <v>3</v>
          </cell>
          <cell r="H493">
            <v>4</v>
          </cell>
          <cell r="I493">
            <v>2005</v>
          </cell>
          <cell r="J493" t="str">
            <v>III</v>
          </cell>
          <cell r="K493" t="str">
            <v>ГБУ "МГФСО" Москомспорта</v>
          </cell>
          <cell r="L493" t="str">
            <v>Слободчикова Е.Е.</v>
          </cell>
        </row>
        <row r="494">
          <cell r="A494">
            <v>2172</v>
          </cell>
          <cell r="B494" t="str">
            <v>Фурман</v>
          </cell>
          <cell r="C494" t="str">
            <v>Анастасия</v>
          </cell>
          <cell r="E494" t="str">
            <v>ж</v>
          </cell>
          <cell r="F494" t="str">
            <v>байдарка</v>
          </cell>
          <cell r="I494">
            <v>2009</v>
          </cell>
          <cell r="J494" t="str">
            <v>б/р</v>
          </cell>
          <cell r="K494" t="str">
            <v>ГБУ "МГФСО" Москомспорта</v>
          </cell>
          <cell r="L494" t="str">
            <v>Глоба С.Л.</v>
          </cell>
        </row>
        <row r="495">
          <cell r="A495">
            <v>2241</v>
          </cell>
          <cell r="B495" t="str">
            <v>Хизов</v>
          </cell>
          <cell r="C495" t="str">
            <v>Егор</v>
          </cell>
          <cell r="D495" t="str">
            <v>Иванович</v>
          </cell>
          <cell r="E495" t="str">
            <v>м</v>
          </cell>
          <cell r="F495" t="str">
            <v>байдарка</v>
          </cell>
          <cell r="G495" t="str">
            <v>05</v>
          </cell>
          <cell r="H495" t="str">
            <v>08</v>
          </cell>
          <cell r="I495">
            <v>2004</v>
          </cell>
          <cell r="J495" t="str">
            <v>II</v>
          </cell>
          <cell r="K495" t="str">
            <v>ГБУ "МГФСО" Москомспорта</v>
          </cell>
          <cell r="L495" t="str">
            <v>Минаева М.В.</v>
          </cell>
        </row>
        <row r="496">
          <cell r="A496">
            <v>2047</v>
          </cell>
          <cell r="B496" t="str">
            <v xml:space="preserve">Ходосевич </v>
          </cell>
          <cell r="C496" t="str">
            <v>Владислав</v>
          </cell>
          <cell r="D496" t="str">
            <v>Владимирович</v>
          </cell>
          <cell r="E496" t="str">
            <v>м</v>
          </cell>
          <cell r="F496" t="str">
            <v>байдарка</v>
          </cell>
          <cell r="G496" t="str">
            <v>09</v>
          </cell>
          <cell r="H496" t="str">
            <v>03</v>
          </cell>
          <cell r="I496">
            <v>2000</v>
          </cell>
          <cell r="J496" t="str">
            <v>МС</v>
          </cell>
          <cell r="K496" t="str">
            <v>ГБУ "МГФСО" Москомспорта</v>
          </cell>
          <cell r="L496" t="str">
            <v>Глоба С.Л.</v>
          </cell>
        </row>
        <row r="497">
          <cell r="A497">
            <v>2244</v>
          </cell>
          <cell r="B497" t="str">
            <v>Хохлов</v>
          </cell>
          <cell r="C497" t="str">
            <v>Владимир</v>
          </cell>
          <cell r="D497" t="str">
            <v>Денисович</v>
          </cell>
          <cell r="E497" t="str">
            <v>м</v>
          </cell>
          <cell r="F497" t="str">
            <v>байдарка</v>
          </cell>
          <cell r="G497">
            <v>20</v>
          </cell>
          <cell r="H497" t="str">
            <v>01</v>
          </cell>
          <cell r="I497">
            <v>2003</v>
          </cell>
          <cell r="J497" t="str">
            <v>II</v>
          </cell>
          <cell r="K497" t="str">
            <v>ГБУ "МГФСО" Москомспорта</v>
          </cell>
          <cell r="L497" t="str">
            <v>Минаева М.В.</v>
          </cell>
        </row>
        <row r="498">
          <cell r="A498">
            <v>2318</v>
          </cell>
          <cell r="B498" t="str">
            <v>Храбров</v>
          </cell>
          <cell r="C498" t="str">
            <v>Даниил</v>
          </cell>
          <cell r="D498" t="str">
            <v>Николаевич</v>
          </cell>
          <cell r="E498" t="str">
            <v>м</v>
          </cell>
          <cell r="F498" t="str">
            <v>байдарка</v>
          </cell>
          <cell r="G498" t="str">
            <v>29</v>
          </cell>
          <cell r="H498" t="str">
            <v>05</v>
          </cell>
          <cell r="I498">
            <v>2003</v>
          </cell>
          <cell r="J498" t="str">
            <v>1 юн.</v>
          </cell>
          <cell r="K498" t="str">
            <v>ГБУ "МГФСО" Москомспорта</v>
          </cell>
          <cell r="L498" t="str">
            <v>Клименко А.Н.</v>
          </cell>
        </row>
        <row r="499">
          <cell r="A499">
            <v>2120</v>
          </cell>
          <cell r="B499" t="str">
            <v>Хужий</v>
          </cell>
          <cell r="C499" t="str">
            <v>Захар</v>
          </cell>
          <cell r="D499" t="str">
            <v>Олегович</v>
          </cell>
          <cell r="E499" t="str">
            <v>м</v>
          </cell>
          <cell r="F499" t="str">
            <v>байдарка</v>
          </cell>
          <cell r="G499" t="str">
            <v>23</v>
          </cell>
          <cell r="H499" t="str">
            <v>03</v>
          </cell>
          <cell r="I499">
            <v>2003</v>
          </cell>
          <cell r="J499" t="str">
            <v>КМС</v>
          </cell>
          <cell r="K499" t="str">
            <v>ГБУ "МГФСО" Москомспорта</v>
          </cell>
          <cell r="L499" t="str">
            <v>Мудрик Н.В.</v>
          </cell>
        </row>
        <row r="500">
          <cell r="A500">
            <v>2130</v>
          </cell>
          <cell r="B500" t="str">
            <v>Хужий</v>
          </cell>
          <cell r="C500" t="str">
            <v>Ксения</v>
          </cell>
          <cell r="D500" t="str">
            <v>Олеговна</v>
          </cell>
          <cell r="E500" t="str">
            <v>ж</v>
          </cell>
          <cell r="F500" t="str">
            <v>байдарка</v>
          </cell>
          <cell r="G500" t="str">
            <v>18</v>
          </cell>
          <cell r="H500" t="str">
            <v>01</v>
          </cell>
          <cell r="I500">
            <v>2010</v>
          </cell>
          <cell r="J500" t="str">
            <v>б/р</v>
          </cell>
          <cell r="K500" t="str">
            <v>ГБУ "МГФСО" Москомспорта</v>
          </cell>
          <cell r="L500" t="str">
            <v>Самохотский Ю.А., Мудрик Н.В., Пусева Л.Ю.</v>
          </cell>
        </row>
        <row r="501">
          <cell r="A501">
            <v>2245</v>
          </cell>
          <cell r="B501" t="str">
            <v>Цыганов</v>
          </cell>
          <cell r="C501" t="str">
            <v>Дмитрий</v>
          </cell>
          <cell r="D501" t="str">
            <v>Александрович</v>
          </cell>
          <cell r="E501" t="str">
            <v>м</v>
          </cell>
          <cell r="F501" t="str">
            <v>байдарка</v>
          </cell>
          <cell r="G501" t="str">
            <v>08</v>
          </cell>
          <cell r="H501" t="str">
            <v>02</v>
          </cell>
          <cell r="I501">
            <v>2003</v>
          </cell>
          <cell r="J501" t="str">
            <v>II</v>
          </cell>
          <cell r="K501" t="str">
            <v>ГБУ "МГФСО" Москомспорта</v>
          </cell>
          <cell r="L501" t="str">
            <v>Глоба С.Л.</v>
          </cell>
        </row>
        <row r="502">
          <cell r="A502">
            <v>2248</v>
          </cell>
          <cell r="B502" t="str">
            <v>Чекмарёв</v>
          </cell>
          <cell r="C502" t="str">
            <v>Игорь</v>
          </cell>
          <cell r="D502" t="str">
            <v>Дмитриевич</v>
          </cell>
          <cell r="E502" t="str">
            <v>м</v>
          </cell>
          <cell r="F502" t="str">
            <v>байдарка</v>
          </cell>
          <cell r="G502">
            <v>20</v>
          </cell>
          <cell r="H502" t="str">
            <v>05</v>
          </cell>
          <cell r="I502">
            <v>2006</v>
          </cell>
          <cell r="J502" t="str">
            <v>I</v>
          </cell>
          <cell r="K502" t="str">
            <v>ГБУ "МГФСО" Москомспорта</v>
          </cell>
          <cell r="L502" t="str">
            <v>Минаева М.В.</v>
          </cell>
        </row>
        <row r="503">
          <cell r="A503">
            <v>2203</v>
          </cell>
          <cell r="B503" t="str">
            <v xml:space="preserve">Чекмарёв </v>
          </cell>
          <cell r="C503" t="str">
            <v>Дмитрий</v>
          </cell>
          <cell r="D503" t="str">
            <v>Александрович</v>
          </cell>
          <cell r="E503" t="str">
            <v>м</v>
          </cell>
          <cell r="F503" t="str">
            <v>байдарка</v>
          </cell>
          <cell r="G503" t="str">
            <v>11</v>
          </cell>
          <cell r="H503" t="str">
            <v>04</v>
          </cell>
          <cell r="I503">
            <v>2008</v>
          </cell>
          <cell r="J503" t="str">
            <v>3 юн.</v>
          </cell>
          <cell r="K503" t="str">
            <v>ГБУ "МГФСО" Москомспорта</v>
          </cell>
          <cell r="L503" t="str">
            <v>Слободчикова Е.Е.</v>
          </cell>
        </row>
        <row r="504">
          <cell r="A504">
            <v>1109</v>
          </cell>
          <cell r="B504" t="str">
            <v>Черников</v>
          </cell>
          <cell r="C504" t="str">
            <v>Ян</v>
          </cell>
          <cell r="D504" t="str">
            <v>Александрович</v>
          </cell>
          <cell r="E504" t="str">
            <v>м</v>
          </cell>
          <cell r="F504" t="str">
            <v>байдарка</v>
          </cell>
          <cell r="G504" t="str">
            <v>06</v>
          </cell>
          <cell r="H504" t="str">
            <v>07</v>
          </cell>
          <cell r="I504">
            <v>2005</v>
          </cell>
          <cell r="J504" t="str">
            <v>1 юн.</v>
          </cell>
          <cell r="K504" t="str">
            <v>ГБУ "МГФСО" Москомспорта</v>
          </cell>
          <cell r="L504" t="str">
            <v>Пусева Л.Ю.</v>
          </cell>
        </row>
        <row r="505">
          <cell r="A505">
            <v>2312</v>
          </cell>
          <cell r="B505" t="str">
            <v>Чернов</v>
          </cell>
          <cell r="C505" t="str">
            <v>Даниил</v>
          </cell>
          <cell r="D505" t="str">
            <v>Игоревич</v>
          </cell>
          <cell r="E505" t="str">
            <v>м</v>
          </cell>
          <cell r="F505" t="str">
            <v>каноэ</v>
          </cell>
          <cell r="G505" t="str">
            <v>24</v>
          </cell>
          <cell r="H505">
            <v>12</v>
          </cell>
          <cell r="I505">
            <v>2003</v>
          </cell>
          <cell r="J505" t="str">
            <v>III</v>
          </cell>
          <cell r="K505" t="str">
            <v>ГБУ "МГФСО" Москомспорта</v>
          </cell>
          <cell r="L505" t="str">
            <v>Прокофьев Ю.А.</v>
          </cell>
        </row>
        <row r="506">
          <cell r="A506">
            <v>2030</v>
          </cell>
          <cell r="B506" t="str">
            <v>Чернюк</v>
          </cell>
          <cell r="C506" t="str">
            <v>Максим</v>
          </cell>
          <cell r="D506" t="str">
            <v>Романович</v>
          </cell>
          <cell r="E506" t="str">
            <v>м</v>
          </cell>
          <cell r="F506" t="str">
            <v>каноэ</v>
          </cell>
          <cell r="G506" t="str">
            <v>22</v>
          </cell>
          <cell r="H506" t="str">
            <v>08</v>
          </cell>
          <cell r="I506">
            <v>2006</v>
          </cell>
          <cell r="J506" t="str">
            <v>II</v>
          </cell>
          <cell r="K506" t="str">
            <v>ГБУ "МГФСО" Москомспорта</v>
          </cell>
          <cell r="L506" t="str">
            <v>Лобков А.Ю.</v>
          </cell>
        </row>
        <row r="507">
          <cell r="A507">
            <v>2204</v>
          </cell>
          <cell r="B507" t="str">
            <v xml:space="preserve">Чернюк </v>
          </cell>
          <cell r="C507" t="str">
            <v>Вадим</v>
          </cell>
          <cell r="D507" t="str">
            <v>Романович</v>
          </cell>
          <cell r="E507" t="str">
            <v>м</v>
          </cell>
          <cell r="F507" t="str">
            <v>каноэ</v>
          </cell>
          <cell r="G507" t="str">
            <v>03</v>
          </cell>
          <cell r="H507" t="str">
            <v>04</v>
          </cell>
          <cell r="I507">
            <v>2008</v>
          </cell>
          <cell r="J507" t="str">
            <v>III</v>
          </cell>
          <cell r="K507" t="str">
            <v>ГБУ "МГФСО" Москомспорта</v>
          </cell>
          <cell r="L507" t="str">
            <v>Лобков А.Ю.</v>
          </cell>
        </row>
        <row r="508">
          <cell r="A508">
            <v>2125</v>
          </cell>
          <cell r="B508" t="str">
            <v>Чириков</v>
          </cell>
          <cell r="C508" t="str">
            <v>Артемий</v>
          </cell>
          <cell r="E508" t="str">
            <v>м</v>
          </cell>
          <cell r="F508" t="str">
            <v>байдарка</v>
          </cell>
          <cell r="I508">
            <v>2009</v>
          </cell>
          <cell r="J508" t="str">
            <v>б/р</v>
          </cell>
          <cell r="K508" t="str">
            <v>ГБУ "МГФСО" Москомспорта</v>
          </cell>
          <cell r="L508" t="str">
            <v>Самохотский Ю.А.</v>
          </cell>
        </row>
        <row r="509">
          <cell r="A509">
            <v>2227</v>
          </cell>
          <cell r="B509" t="str">
            <v>Чичваров</v>
          </cell>
          <cell r="C509" t="str">
            <v>Григорий</v>
          </cell>
          <cell r="D509" t="str">
            <v>Михайлович</v>
          </cell>
          <cell r="E509" t="str">
            <v>м</v>
          </cell>
          <cell r="F509" t="str">
            <v>каноэ</v>
          </cell>
          <cell r="G509" t="str">
            <v>04</v>
          </cell>
          <cell r="H509">
            <v>11</v>
          </cell>
          <cell r="I509">
            <v>2007</v>
          </cell>
          <cell r="J509" t="str">
            <v>3 юн.</v>
          </cell>
          <cell r="K509" t="str">
            <v>ГБУ "МГФСО" Москомспорта</v>
          </cell>
          <cell r="L509" t="str">
            <v>Прокофьев Ю.А.</v>
          </cell>
        </row>
        <row r="510">
          <cell r="A510">
            <v>2232</v>
          </cell>
          <cell r="B510" t="str">
            <v>Чичев</v>
          </cell>
          <cell r="C510" t="str">
            <v>Данила</v>
          </cell>
          <cell r="D510" t="str">
            <v>Константинович</v>
          </cell>
          <cell r="E510" t="str">
            <v>м</v>
          </cell>
          <cell r="F510" t="str">
            <v>байдарка</v>
          </cell>
          <cell r="G510">
            <v>8</v>
          </cell>
          <cell r="H510">
            <v>3</v>
          </cell>
          <cell r="I510">
            <v>2007</v>
          </cell>
          <cell r="J510" t="str">
            <v>б/р</v>
          </cell>
          <cell r="K510" t="str">
            <v>ГБУ "МГФСО" Москомспорта</v>
          </cell>
          <cell r="L510" t="str">
            <v>Слободчикова Е.Е.</v>
          </cell>
        </row>
        <row r="511">
          <cell r="A511">
            <v>2146</v>
          </cell>
          <cell r="B511" t="str">
            <v>Чугунов</v>
          </cell>
          <cell r="C511" t="str">
            <v>Денис</v>
          </cell>
          <cell r="D511" t="str">
            <v>Евгеньевич</v>
          </cell>
          <cell r="E511" t="str">
            <v>м</v>
          </cell>
          <cell r="F511" t="str">
            <v>байдарка</v>
          </cell>
          <cell r="G511">
            <v>19</v>
          </cell>
          <cell r="H511" t="str">
            <v>08</v>
          </cell>
          <cell r="I511">
            <v>2005</v>
          </cell>
          <cell r="J511" t="str">
            <v>III</v>
          </cell>
          <cell r="K511" t="str">
            <v>ГБУ "МГФСО" Москомспорта</v>
          </cell>
          <cell r="L511" t="str">
            <v>Минаева М.В.</v>
          </cell>
        </row>
        <row r="512">
          <cell r="A512">
            <v>2251</v>
          </cell>
          <cell r="B512" t="str">
            <v>Чуев</v>
          </cell>
          <cell r="C512" t="str">
            <v>Илья</v>
          </cell>
          <cell r="D512" t="str">
            <v>Викторович</v>
          </cell>
          <cell r="E512" t="str">
            <v>м</v>
          </cell>
          <cell r="F512" t="str">
            <v>байдарка</v>
          </cell>
          <cell r="G512" t="str">
            <v>01</v>
          </cell>
          <cell r="H512" t="str">
            <v>08</v>
          </cell>
          <cell r="I512">
            <v>2004</v>
          </cell>
          <cell r="J512" t="str">
            <v>III</v>
          </cell>
          <cell r="K512" t="str">
            <v>ГБУ "МГФСО" Москомспорта</v>
          </cell>
          <cell r="L512" t="str">
            <v>Куликова О.В.</v>
          </cell>
        </row>
        <row r="513">
          <cell r="A513">
            <v>2113</v>
          </cell>
          <cell r="B513" t="str">
            <v>Шалимов</v>
          </cell>
          <cell r="C513" t="str">
            <v>Михаил</v>
          </cell>
          <cell r="E513" t="str">
            <v>м</v>
          </cell>
          <cell r="F513" t="str">
            <v>байдарка</v>
          </cell>
          <cell r="I513">
            <v>2009</v>
          </cell>
          <cell r="J513" t="str">
            <v>б/р</v>
          </cell>
          <cell r="K513" t="str">
            <v>ГБУ "МГФСО" Москомспорта</v>
          </cell>
          <cell r="L513" t="str">
            <v>Самохотский Ю.А.</v>
          </cell>
        </row>
        <row r="514">
          <cell r="A514">
            <v>2147</v>
          </cell>
          <cell r="B514" t="str">
            <v>Шеин</v>
          </cell>
          <cell r="C514" t="str">
            <v>Максим</v>
          </cell>
          <cell r="D514" t="str">
            <v>Алексеевич</v>
          </cell>
          <cell r="E514" t="str">
            <v>м</v>
          </cell>
          <cell r="F514" t="str">
            <v>байдарка</v>
          </cell>
          <cell r="G514" t="str">
            <v>04</v>
          </cell>
          <cell r="H514" t="str">
            <v>11</v>
          </cell>
          <cell r="I514">
            <v>2004</v>
          </cell>
          <cell r="J514" t="str">
            <v>I</v>
          </cell>
          <cell r="K514" t="str">
            <v>ГБУ "МГФСО" Москомспорта</v>
          </cell>
          <cell r="L514" t="str">
            <v>Слободчикова Е.Е.</v>
          </cell>
        </row>
        <row r="515">
          <cell r="A515">
            <v>2163</v>
          </cell>
          <cell r="B515" t="str">
            <v>Шеина</v>
          </cell>
          <cell r="C515" t="str">
            <v>Татьяна</v>
          </cell>
          <cell r="D515" t="str">
            <v>Алексеевена</v>
          </cell>
          <cell r="E515" t="str">
            <v>ж</v>
          </cell>
          <cell r="F515" t="str">
            <v>байдарка</v>
          </cell>
          <cell r="G515" t="str">
            <v>19</v>
          </cell>
          <cell r="H515" t="str">
            <v>09</v>
          </cell>
          <cell r="I515">
            <v>2007</v>
          </cell>
          <cell r="J515" t="str">
            <v>III</v>
          </cell>
          <cell r="K515" t="str">
            <v>ГБУ "МГФСО" Москомспорта</v>
          </cell>
          <cell r="L515" t="str">
            <v>Слободчикова Е.Е.</v>
          </cell>
        </row>
        <row r="516">
          <cell r="A516">
            <v>2087</v>
          </cell>
          <cell r="B516" t="str">
            <v>Шилков</v>
          </cell>
          <cell r="C516" t="str">
            <v>Арсений</v>
          </cell>
          <cell r="D516" t="str">
            <v>Андреевич</v>
          </cell>
          <cell r="E516" t="str">
            <v>м</v>
          </cell>
          <cell r="F516" t="str">
            <v>байдарка</v>
          </cell>
          <cell r="G516" t="str">
            <v>30</v>
          </cell>
          <cell r="H516" t="str">
            <v>01</v>
          </cell>
          <cell r="I516">
            <v>2007</v>
          </cell>
          <cell r="J516" t="str">
            <v>2 юн.</v>
          </cell>
          <cell r="K516" t="str">
            <v>ГБУ "МГФСО" Москомспорта</v>
          </cell>
          <cell r="L516" t="str">
            <v>Куликова О.В.</v>
          </cell>
        </row>
        <row r="517">
          <cell r="A517">
            <v>2320</v>
          </cell>
          <cell r="B517" t="str">
            <v>Шимук</v>
          </cell>
          <cell r="C517" t="str">
            <v>Таисия</v>
          </cell>
          <cell r="D517" t="str">
            <v>Сергеевна</v>
          </cell>
          <cell r="E517" t="str">
            <v>ж</v>
          </cell>
          <cell r="F517" t="str">
            <v>каноэ</v>
          </cell>
          <cell r="G517" t="str">
            <v>03</v>
          </cell>
          <cell r="H517">
            <v>10</v>
          </cell>
          <cell r="I517">
            <v>2007</v>
          </cell>
          <cell r="J517" t="str">
            <v>3 юн.</v>
          </cell>
          <cell r="K517" t="str">
            <v>ГБУ "МГФСО" Москомспорта</v>
          </cell>
          <cell r="L517" t="str">
            <v>Лобков А.Ю.</v>
          </cell>
        </row>
        <row r="518">
          <cell r="A518">
            <v>2096</v>
          </cell>
          <cell r="B518" t="str">
            <v>Шинкарина</v>
          </cell>
          <cell r="C518" t="str">
            <v>Валерия</v>
          </cell>
          <cell r="E518" t="str">
            <v>ж</v>
          </cell>
          <cell r="F518" t="str">
            <v>байдарка</v>
          </cell>
          <cell r="I518">
            <v>2010</v>
          </cell>
          <cell r="J518" t="str">
            <v>б/р</v>
          </cell>
          <cell r="K518" t="str">
            <v>ГБУ "МГФСО" Москомспорта</v>
          </cell>
          <cell r="L518" t="str">
            <v>Минаева М.В.</v>
          </cell>
        </row>
        <row r="519">
          <cell r="A519">
            <v>2144</v>
          </cell>
          <cell r="B519" t="str">
            <v xml:space="preserve">Ширшов </v>
          </cell>
          <cell r="C519" t="str">
            <v>Иван</v>
          </cell>
          <cell r="E519" t="str">
            <v>м</v>
          </cell>
          <cell r="F519" t="str">
            <v>каноэ</v>
          </cell>
          <cell r="I519">
            <v>1984</v>
          </cell>
          <cell r="J519" t="str">
            <v>МС</v>
          </cell>
          <cell r="K519" t="str">
            <v>ГБУ "МГФСО" Москомспорта</v>
          </cell>
          <cell r="L519" t="str">
            <v>Лобков А.Ю.</v>
          </cell>
        </row>
        <row r="520">
          <cell r="A520">
            <v>2217</v>
          </cell>
          <cell r="B520" t="str">
            <v>Штынь</v>
          </cell>
          <cell r="C520" t="str">
            <v>Дмитрий</v>
          </cell>
          <cell r="D520" t="str">
            <v>Александрович</v>
          </cell>
          <cell r="E520" t="str">
            <v>м</v>
          </cell>
          <cell r="F520" t="str">
            <v>каноэ</v>
          </cell>
          <cell r="G520" t="str">
            <v>16</v>
          </cell>
          <cell r="H520" t="str">
            <v>06</v>
          </cell>
          <cell r="I520">
            <v>2006</v>
          </cell>
          <cell r="J520" t="str">
            <v>1 юн.</v>
          </cell>
          <cell r="K520" t="str">
            <v>ГБУ "МГФСО" Москомспорта</v>
          </cell>
          <cell r="L520" t="str">
            <v>Лобков А.Ю.</v>
          </cell>
        </row>
        <row r="521">
          <cell r="A521">
            <v>2148</v>
          </cell>
          <cell r="B521" t="str">
            <v>Шуляк</v>
          </cell>
          <cell r="C521" t="str">
            <v>Феликс</v>
          </cell>
          <cell r="D521" t="str">
            <v>Максимович</v>
          </cell>
          <cell r="E521" t="str">
            <v>м</v>
          </cell>
          <cell r="F521" t="str">
            <v>каноэ</v>
          </cell>
          <cell r="G521">
            <v>22</v>
          </cell>
          <cell r="H521">
            <v>10</v>
          </cell>
          <cell r="I521">
            <v>2006</v>
          </cell>
          <cell r="J521" t="str">
            <v>III</v>
          </cell>
          <cell r="K521" t="str">
            <v>ГБУ "МГФСО" Москомспорта</v>
          </cell>
          <cell r="L521" t="str">
            <v>Клименко А.Н.</v>
          </cell>
        </row>
        <row r="522">
          <cell r="A522">
            <v>2315</v>
          </cell>
          <cell r="B522" t="str">
            <v>Шуляк</v>
          </cell>
          <cell r="C522" t="str">
            <v>Николай</v>
          </cell>
          <cell r="D522" t="str">
            <v>Масксимович</v>
          </cell>
          <cell r="E522" t="str">
            <v>м</v>
          </cell>
          <cell r="F522" t="str">
            <v>каноэ</v>
          </cell>
          <cell r="G522" t="str">
            <v>25</v>
          </cell>
          <cell r="H522" t="str">
            <v>04</v>
          </cell>
          <cell r="I522">
            <v>2004</v>
          </cell>
          <cell r="J522" t="str">
            <v>III</v>
          </cell>
          <cell r="K522" t="str">
            <v>ГБУ "МГФСО" Москомспорта</v>
          </cell>
          <cell r="L522" t="str">
            <v>Клименок А.Н., Прокофьев Ю.А.</v>
          </cell>
        </row>
        <row r="523">
          <cell r="A523">
            <v>2121</v>
          </cell>
          <cell r="B523" t="str">
            <v>Щербаков</v>
          </cell>
          <cell r="C523" t="str">
            <v>Егор</v>
          </cell>
          <cell r="D523" t="str">
            <v>Сергеевич</v>
          </cell>
          <cell r="E523" t="str">
            <v>м</v>
          </cell>
          <cell r="F523" t="str">
            <v>байдарка</v>
          </cell>
          <cell r="G523" t="str">
            <v>24</v>
          </cell>
          <cell r="H523" t="str">
            <v>11</v>
          </cell>
          <cell r="I523">
            <v>2006</v>
          </cell>
          <cell r="J523" t="str">
            <v>б/р</v>
          </cell>
          <cell r="K523" t="str">
            <v>ГБУ "МГФСО" Москомспорта</v>
          </cell>
          <cell r="L523" t="str">
            <v>Клименко А.Н.</v>
          </cell>
        </row>
        <row r="524">
          <cell r="A524">
            <v>2136</v>
          </cell>
          <cell r="B524" t="str">
            <v>Щербаков</v>
          </cell>
          <cell r="C524" t="str">
            <v>Андрей</v>
          </cell>
          <cell r="E524" t="str">
            <v>м</v>
          </cell>
          <cell r="F524" t="str">
            <v>байдарка</v>
          </cell>
          <cell r="I524">
            <v>2009</v>
          </cell>
          <cell r="J524" t="str">
            <v>б/р</v>
          </cell>
          <cell r="K524" t="str">
            <v>ГБУ "МГФСО" Москомспорта</v>
          </cell>
          <cell r="L524" t="str">
            <v>Клименко А.Н.</v>
          </cell>
        </row>
        <row r="525">
          <cell r="A525">
            <v>2123</v>
          </cell>
          <cell r="B525" t="str">
            <v xml:space="preserve">Щербакова </v>
          </cell>
          <cell r="C525" t="str">
            <v>Анастасия</v>
          </cell>
          <cell r="D525" t="str">
            <v>Сергеевна</v>
          </cell>
          <cell r="E525" t="str">
            <v>ж</v>
          </cell>
          <cell r="F525" t="str">
            <v>байдарка</v>
          </cell>
          <cell r="G525" t="str">
            <v>16</v>
          </cell>
          <cell r="H525" t="str">
            <v>11</v>
          </cell>
          <cell r="I525">
            <v>2004</v>
          </cell>
          <cell r="J525" t="str">
            <v>I</v>
          </cell>
          <cell r="K525" t="str">
            <v>ГБУ "МГФСО" Москомспорта</v>
          </cell>
          <cell r="L525" t="str">
            <v>Клименко А.Н.</v>
          </cell>
        </row>
        <row r="526">
          <cell r="A526">
            <v>2268</v>
          </cell>
          <cell r="B526" t="str">
            <v>Щипцов</v>
          </cell>
          <cell r="C526" t="str">
            <v>Николай</v>
          </cell>
          <cell r="D526" t="str">
            <v>Павлович</v>
          </cell>
          <cell r="E526" t="str">
            <v>м</v>
          </cell>
          <cell r="F526" t="str">
            <v>каноэ</v>
          </cell>
          <cell r="G526">
            <v>17</v>
          </cell>
          <cell r="H526" t="str">
            <v>05</v>
          </cell>
          <cell r="I526">
            <v>2000</v>
          </cell>
          <cell r="J526" t="str">
            <v>МС</v>
          </cell>
          <cell r="K526" t="str">
            <v>ГБУ "МГФСО" Москомспорта</v>
          </cell>
          <cell r="L526" t="str">
            <v>Кушиков А.В.</v>
          </cell>
        </row>
        <row r="527">
          <cell r="A527">
            <v>2051</v>
          </cell>
          <cell r="B527" t="str">
            <v>Яковчук</v>
          </cell>
          <cell r="C527" t="str">
            <v>Анастасия</v>
          </cell>
          <cell r="D527" t="str">
            <v>Васильевна</v>
          </cell>
          <cell r="E527" t="str">
            <v>ж</v>
          </cell>
          <cell r="F527" t="str">
            <v>байдарка</v>
          </cell>
          <cell r="G527" t="str">
            <v>30</v>
          </cell>
          <cell r="H527" t="str">
            <v>10</v>
          </cell>
          <cell r="I527">
            <v>2010</v>
          </cell>
          <cell r="J527" t="str">
            <v>б/р</v>
          </cell>
          <cell r="K527" t="str">
            <v>ГБУ "МГФСО" Москомспорта</v>
          </cell>
          <cell r="L527" t="str">
            <v>Слободчикова Е.Е.</v>
          </cell>
        </row>
        <row r="528">
          <cell r="A528">
            <v>2149</v>
          </cell>
          <cell r="B528" t="str">
            <v>Яковчук</v>
          </cell>
          <cell r="C528" t="str">
            <v>Софья</v>
          </cell>
          <cell r="D528" t="str">
            <v>Васильевна</v>
          </cell>
          <cell r="E528" t="str">
            <v>ж</v>
          </cell>
          <cell r="F528" t="str">
            <v>байдарка</v>
          </cell>
          <cell r="G528">
            <v>11</v>
          </cell>
          <cell r="H528" t="str">
            <v>06</v>
          </cell>
          <cell r="I528">
            <v>2003</v>
          </cell>
          <cell r="J528" t="str">
            <v>КМС</v>
          </cell>
          <cell r="K528" t="str">
            <v>ГБУ "МГФСО" Москомспорта</v>
          </cell>
          <cell r="L528" t="str">
            <v>Слободчикова Е.Е.</v>
          </cell>
        </row>
        <row r="529">
          <cell r="A529">
            <v>2154</v>
          </cell>
          <cell r="B529" t="str">
            <v>Якущенко</v>
          </cell>
          <cell r="C529" t="str">
            <v>Олег</v>
          </cell>
          <cell r="D529" t="str">
            <v>Сергеевич</v>
          </cell>
          <cell r="E529" t="str">
            <v>м</v>
          </cell>
          <cell r="F529" t="str">
            <v>байдарка</v>
          </cell>
          <cell r="G529" t="str">
            <v>01</v>
          </cell>
          <cell r="H529" t="str">
            <v>09</v>
          </cell>
          <cell r="I529">
            <v>2006</v>
          </cell>
          <cell r="J529" t="str">
            <v>II</v>
          </cell>
          <cell r="K529" t="str">
            <v>ГБУ "МГФСО" Москомспорта</v>
          </cell>
          <cell r="L529" t="str">
            <v>Трифонов А.В.</v>
          </cell>
        </row>
        <row r="530">
          <cell r="A530">
            <v>2271</v>
          </cell>
          <cell r="B530" t="str">
            <v>Янова</v>
          </cell>
          <cell r="C530" t="str">
            <v>Наталья</v>
          </cell>
          <cell r="D530" t="str">
            <v>Александровна</v>
          </cell>
          <cell r="E530" t="str">
            <v>ж</v>
          </cell>
          <cell r="F530" t="str">
            <v>байдарка</v>
          </cell>
          <cell r="G530">
            <v>26</v>
          </cell>
          <cell r="H530" t="str">
            <v>05</v>
          </cell>
          <cell r="I530">
            <v>2002</v>
          </cell>
          <cell r="J530" t="str">
            <v>I</v>
          </cell>
          <cell r="K530" t="str">
            <v>ГБУ "МГФСО" Москомспорта</v>
          </cell>
          <cell r="L530" t="str">
            <v>Куликова О.В.</v>
          </cell>
        </row>
        <row r="531">
          <cell r="A531">
            <v>2177</v>
          </cell>
          <cell r="B531" t="str">
            <v>Киселёв</v>
          </cell>
          <cell r="C531" t="str">
            <v>Вадим</v>
          </cell>
          <cell r="E531" t="str">
            <v>м</v>
          </cell>
          <cell r="F531" t="str">
            <v>байдарка</v>
          </cell>
          <cell r="I531">
            <v>2004</v>
          </cell>
          <cell r="J531" t="str">
            <v>3 юн.</v>
          </cell>
          <cell r="K531" t="str">
            <v>ГБУ "МГФСО" Москомспорта</v>
          </cell>
          <cell r="L531" t="str">
            <v>Куликова О.В.</v>
          </cell>
        </row>
        <row r="532">
          <cell r="A532">
            <v>2178</v>
          </cell>
          <cell r="B532" t="str">
            <v>Тильш</v>
          </cell>
          <cell r="C532" t="str">
            <v>Леонид</v>
          </cell>
          <cell r="D532" t="str">
            <v>Александрович</v>
          </cell>
          <cell r="E532" t="str">
            <v>м</v>
          </cell>
          <cell r="F532" t="str">
            <v>каноэ</v>
          </cell>
          <cell r="I532">
            <v>1989</v>
          </cell>
          <cell r="J532" t="str">
            <v>МС</v>
          </cell>
          <cell r="K532" t="str">
            <v>ГБУ "МГФСО" Москомспорта</v>
          </cell>
          <cell r="L532" t="str">
            <v>Мудрик Н.В.</v>
          </cell>
        </row>
        <row r="533">
          <cell r="A533">
            <v>2180</v>
          </cell>
          <cell r="B533" t="str">
            <v>Фёдорова</v>
          </cell>
          <cell r="C533" t="str">
            <v>Анастасия</v>
          </cell>
          <cell r="D533" t="str">
            <v>Андреева</v>
          </cell>
          <cell r="E533" t="str">
            <v>ж</v>
          </cell>
          <cell r="F533" t="str">
            <v>байдарка</v>
          </cell>
          <cell r="I533">
            <v>1999</v>
          </cell>
          <cell r="J533" t="str">
            <v>МС</v>
          </cell>
          <cell r="K533" t="str">
            <v>ГБУ "МГФСО" Москомспорта</v>
          </cell>
          <cell r="L533" t="str">
            <v>Глоба С.Л.</v>
          </cell>
        </row>
        <row r="534">
          <cell r="A534">
            <v>2181</v>
          </cell>
        </row>
        <row r="535">
          <cell r="A535">
            <v>2182</v>
          </cell>
        </row>
        <row r="536">
          <cell r="A536">
            <v>2183</v>
          </cell>
        </row>
        <row r="537">
          <cell r="A537">
            <v>2190</v>
          </cell>
        </row>
        <row r="538">
          <cell r="A538">
            <v>2192</v>
          </cell>
        </row>
        <row r="539">
          <cell r="A539">
            <v>2194</v>
          </cell>
        </row>
        <row r="540">
          <cell r="A540">
            <v>2195</v>
          </cell>
        </row>
        <row r="541">
          <cell r="A541">
            <v>2196</v>
          </cell>
        </row>
        <row r="542">
          <cell r="A542">
            <v>2197</v>
          </cell>
        </row>
        <row r="543">
          <cell r="A543">
            <v>2200</v>
          </cell>
        </row>
        <row r="544">
          <cell r="A544">
            <v>2205</v>
          </cell>
        </row>
        <row r="545">
          <cell r="A545">
            <v>2209</v>
          </cell>
        </row>
        <row r="546">
          <cell r="A546">
            <v>2221</v>
          </cell>
        </row>
        <row r="547">
          <cell r="A547">
            <v>2222</v>
          </cell>
        </row>
        <row r="548">
          <cell r="A548">
            <v>2225</v>
          </cell>
        </row>
        <row r="549">
          <cell r="A549">
            <v>2226</v>
          </cell>
        </row>
        <row r="550">
          <cell r="A550">
            <v>2228</v>
          </cell>
        </row>
        <row r="551">
          <cell r="A551">
            <v>2233</v>
          </cell>
        </row>
        <row r="552">
          <cell r="A552">
            <v>2235</v>
          </cell>
        </row>
        <row r="553">
          <cell r="A553">
            <v>2236</v>
          </cell>
        </row>
        <row r="554">
          <cell r="A554">
            <v>2237</v>
          </cell>
        </row>
        <row r="555">
          <cell r="A555">
            <v>2240</v>
          </cell>
        </row>
        <row r="556">
          <cell r="A556">
            <v>2243</v>
          </cell>
        </row>
        <row r="557">
          <cell r="A557">
            <v>2246</v>
          </cell>
        </row>
        <row r="558">
          <cell r="A558">
            <v>2247</v>
          </cell>
        </row>
        <row r="559">
          <cell r="A559">
            <v>2254</v>
          </cell>
        </row>
        <row r="560">
          <cell r="A560">
            <v>2255</v>
          </cell>
        </row>
        <row r="561">
          <cell r="A561">
            <v>2257</v>
          </cell>
        </row>
        <row r="562">
          <cell r="A562">
            <v>2258</v>
          </cell>
        </row>
        <row r="563">
          <cell r="A563">
            <v>2259</v>
          </cell>
        </row>
        <row r="564">
          <cell r="A564">
            <v>2260</v>
          </cell>
        </row>
        <row r="565">
          <cell r="A565">
            <v>2261</v>
          </cell>
        </row>
        <row r="566">
          <cell r="A566">
            <v>2264</v>
          </cell>
        </row>
        <row r="567">
          <cell r="A567">
            <v>2265</v>
          </cell>
        </row>
        <row r="568">
          <cell r="A568">
            <v>2266</v>
          </cell>
        </row>
        <row r="569">
          <cell r="A569">
            <v>2267</v>
          </cell>
        </row>
        <row r="570">
          <cell r="A570">
            <v>2269</v>
          </cell>
        </row>
        <row r="571">
          <cell r="A571">
            <v>2270</v>
          </cell>
        </row>
        <row r="572">
          <cell r="A572">
            <v>2288</v>
          </cell>
        </row>
        <row r="573">
          <cell r="A573">
            <v>2289</v>
          </cell>
        </row>
        <row r="574">
          <cell r="A574">
            <v>2292</v>
          </cell>
        </row>
        <row r="575">
          <cell r="A575">
            <v>2305</v>
          </cell>
        </row>
        <row r="576">
          <cell r="A576">
            <v>2306</v>
          </cell>
        </row>
        <row r="577">
          <cell r="A577">
            <v>2308</v>
          </cell>
        </row>
        <row r="578">
          <cell r="A578">
            <v>2326</v>
          </cell>
        </row>
        <row r="579">
          <cell r="A579">
            <v>5220</v>
          </cell>
        </row>
        <row r="581">
          <cell r="B581" t="str">
            <v>ГБПОУ "МССУОР №2" Москомспорта</v>
          </cell>
        </row>
        <row r="582">
          <cell r="A582">
            <v>3020</v>
          </cell>
          <cell r="B582" t="str">
            <v>Абузяров</v>
          </cell>
          <cell r="C582" t="str">
            <v>Андрей</v>
          </cell>
          <cell r="D582" t="str">
            <v>Андреевич</v>
          </cell>
          <cell r="E582" t="str">
            <v>м</v>
          </cell>
          <cell r="F582" t="str">
            <v>байдарка</v>
          </cell>
          <cell r="G582" t="str">
            <v>20</v>
          </cell>
          <cell r="H582" t="str">
            <v>11</v>
          </cell>
          <cell r="I582">
            <v>2007</v>
          </cell>
          <cell r="J582" t="str">
            <v>б/р</v>
          </cell>
          <cell r="K582" t="str">
            <v>ГБПОУ "МССУОР №2" Москомспорта</v>
          </cell>
          <cell r="L582" t="str">
            <v>Пашалов А.Н.</v>
          </cell>
        </row>
        <row r="583">
          <cell r="A583">
            <v>3022</v>
          </cell>
          <cell r="B583" t="str">
            <v>Амвросов</v>
          </cell>
          <cell r="C583" t="str">
            <v>Виктор</v>
          </cell>
          <cell r="D583" t="str">
            <v>Александрович</v>
          </cell>
          <cell r="E583" t="str">
            <v>м</v>
          </cell>
          <cell r="F583" t="str">
            <v>байдарка</v>
          </cell>
          <cell r="G583" t="str">
            <v>22</v>
          </cell>
          <cell r="H583" t="str">
            <v>01</v>
          </cell>
          <cell r="I583">
            <v>2008</v>
          </cell>
          <cell r="J583" t="str">
            <v>б/р</v>
          </cell>
          <cell r="K583" t="str">
            <v>ГБПОУ "МССУОР №2" Москомспорта</v>
          </cell>
          <cell r="L583" t="str">
            <v xml:space="preserve"> Пашалов А.Н.</v>
          </cell>
        </row>
        <row r="584">
          <cell r="A584">
            <v>3023</v>
          </cell>
          <cell r="B584" t="str">
            <v>Бабин</v>
          </cell>
          <cell r="C584" t="str">
            <v>Семен</v>
          </cell>
          <cell r="D584" t="str">
            <v>Алексеевич</v>
          </cell>
          <cell r="E584" t="str">
            <v>м</v>
          </cell>
          <cell r="F584" t="str">
            <v>байдарка</v>
          </cell>
          <cell r="G584" t="str">
            <v>12</v>
          </cell>
          <cell r="H584" t="str">
            <v>04</v>
          </cell>
          <cell r="I584">
            <v>2008</v>
          </cell>
          <cell r="J584" t="str">
            <v>б/р</v>
          </cell>
          <cell r="K584" t="str">
            <v>ГБПОУ "МССУОР №2" Москомспорта</v>
          </cell>
          <cell r="L584" t="str">
            <v>Пашалов А.Н.</v>
          </cell>
        </row>
        <row r="585">
          <cell r="A585">
            <v>3000</v>
          </cell>
          <cell r="B585" t="str">
            <v>Базаров</v>
          </cell>
          <cell r="C585" t="str">
            <v xml:space="preserve"> Степан </v>
          </cell>
          <cell r="D585" t="str">
            <v>Александрович</v>
          </cell>
          <cell r="E585" t="str">
            <v>м</v>
          </cell>
          <cell r="F585" t="str">
            <v>байдарка</v>
          </cell>
          <cell r="G585" t="str">
            <v>03</v>
          </cell>
          <cell r="H585">
            <v>10</v>
          </cell>
          <cell r="I585">
            <v>2006</v>
          </cell>
          <cell r="J585" t="str">
            <v>III</v>
          </cell>
          <cell r="K585" t="str">
            <v>ГБПОУ "МССУОР №2" Москомспорта</v>
          </cell>
          <cell r="L585" t="str">
            <v>Базаров А.В, Базарова А.В.</v>
          </cell>
        </row>
        <row r="586">
          <cell r="A586">
            <v>3136</v>
          </cell>
          <cell r="B586" t="str">
            <v>Базаров</v>
          </cell>
          <cell r="C586" t="str">
            <v>Илья</v>
          </cell>
          <cell r="D586" t="str">
            <v>Александрович</v>
          </cell>
          <cell r="E586" t="str">
            <v>м</v>
          </cell>
          <cell r="F586" t="str">
            <v>байдарка</v>
          </cell>
          <cell r="G586" t="str">
            <v>18</v>
          </cell>
          <cell r="H586" t="str">
            <v>10</v>
          </cell>
          <cell r="I586">
            <v>2008</v>
          </cell>
          <cell r="J586" t="str">
            <v>II</v>
          </cell>
          <cell r="K586" t="str">
            <v>ГБПОУ "МССУОР №2" Москомспорта</v>
          </cell>
          <cell r="L586" t="str">
            <v>Базаров А.В, Базарова А.В.</v>
          </cell>
        </row>
        <row r="587">
          <cell r="A587">
            <v>3007</v>
          </cell>
          <cell r="B587" t="str">
            <v>Базюра</v>
          </cell>
          <cell r="C587" t="str">
            <v>Егор</v>
          </cell>
          <cell r="D587" t="str">
            <v>Дмитриевич</v>
          </cell>
          <cell r="E587" t="str">
            <v>м</v>
          </cell>
          <cell r="F587" t="str">
            <v>байдарка</v>
          </cell>
          <cell r="G587" t="str">
            <v>11</v>
          </cell>
          <cell r="H587" t="str">
            <v>10</v>
          </cell>
          <cell r="I587">
            <v>2006</v>
          </cell>
          <cell r="J587" t="str">
            <v>1 юн.</v>
          </cell>
          <cell r="K587" t="str">
            <v>ГБПОУ "МССУОР №2" Москомспорта</v>
          </cell>
          <cell r="L587" t="str">
            <v>Пашалов А.Н., Фирсов А.В.</v>
          </cell>
        </row>
        <row r="588">
          <cell r="A588">
            <v>2324</v>
          </cell>
          <cell r="B588" t="str">
            <v>Басов</v>
          </cell>
          <cell r="C588" t="str">
            <v>Роман</v>
          </cell>
          <cell r="D588" t="str">
            <v>Олегович</v>
          </cell>
          <cell r="E588" t="str">
            <v>м</v>
          </cell>
          <cell r="F588" t="str">
            <v>байдарка</v>
          </cell>
          <cell r="G588" t="str">
            <v>04</v>
          </cell>
          <cell r="H588" t="str">
            <v>01</v>
          </cell>
          <cell r="I588">
            <v>2005</v>
          </cell>
          <cell r="J588" t="str">
            <v>III</v>
          </cell>
          <cell r="K588" t="str">
            <v>ГБПОУ "МССУОР №2" Москомспорта</v>
          </cell>
          <cell r="L588" t="str">
            <v>Фирсов А.В., Клименко А.Н.</v>
          </cell>
        </row>
        <row r="589">
          <cell r="A589">
            <v>3008</v>
          </cell>
          <cell r="B589" t="str">
            <v>Бардиер</v>
          </cell>
          <cell r="C589" t="str">
            <v>Сергей</v>
          </cell>
          <cell r="D589" t="str">
            <v>Иванович</v>
          </cell>
          <cell r="E589" t="str">
            <v>м</v>
          </cell>
          <cell r="F589" t="str">
            <v>байдарка</v>
          </cell>
          <cell r="G589" t="str">
            <v>06</v>
          </cell>
          <cell r="H589" t="str">
            <v>02</v>
          </cell>
          <cell r="I589" t="str">
            <v>1999</v>
          </cell>
          <cell r="J589" t="str">
            <v>МС</v>
          </cell>
          <cell r="K589" t="str">
            <v>ГБПОУ "МССУОР №2" Москомспорта</v>
          </cell>
          <cell r="L589" t="str">
            <v>Фирсов А.В.</v>
          </cell>
        </row>
        <row r="590">
          <cell r="A590">
            <v>3009</v>
          </cell>
          <cell r="B590" t="str">
            <v>Белоус</v>
          </cell>
          <cell r="C590" t="str">
            <v>Максим</v>
          </cell>
          <cell r="D590" t="str">
            <v>Дмитриевич</v>
          </cell>
          <cell r="E590" t="str">
            <v>м</v>
          </cell>
          <cell r="F590" t="str">
            <v>байдарка</v>
          </cell>
          <cell r="G590">
            <v>22</v>
          </cell>
          <cell r="H590" t="str">
            <v>09</v>
          </cell>
          <cell r="I590" t="str">
            <v>1999</v>
          </cell>
          <cell r="J590" t="str">
            <v>МС</v>
          </cell>
          <cell r="K590" t="str">
            <v>ГБПОУ "МССУОР №2" Москомспорта</v>
          </cell>
          <cell r="L590" t="str">
            <v>Фирсов А.В.</v>
          </cell>
        </row>
        <row r="591">
          <cell r="A591">
            <v>3010</v>
          </cell>
          <cell r="B591" t="str">
            <v>Белый</v>
          </cell>
          <cell r="C591" t="str">
            <v>Артём</v>
          </cell>
          <cell r="D591" t="str">
            <v>Александрович</v>
          </cell>
          <cell r="E591" t="str">
            <v>м</v>
          </cell>
          <cell r="F591" t="str">
            <v>байдарка</v>
          </cell>
          <cell r="G591" t="str">
            <v>04</v>
          </cell>
          <cell r="H591" t="str">
            <v>04</v>
          </cell>
          <cell r="I591" t="str">
            <v>1999</v>
          </cell>
          <cell r="J591" t="str">
            <v>МС</v>
          </cell>
          <cell r="K591" t="str">
            <v>ГБПОУ "МССУОР №2" Москомспорта</v>
          </cell>
          <cell r="L591" t="str">
            <v>Фирсов А.В.</v>
          </cell>
        </row>
        <row r="592">
          <cell r="A592">
            <v>3011</v>
          </cell>
          <cell r="B592" t="str">
            <v>Биктимиров</v>
          </cell>
          <cell r="C592" t="str">
            <v>Кирилл</v>
          </cell>
          <cell r="D592" t="str">
            <v>Константинович</v>
          </cell>
          <cell r="E592" t="str">
            <v>м</v>
          </cell>
          <cell r="F592" t="str">
            <v>каноэ</v>
          </cell>
          <cell r="G592" t="str">
            <v>14</v>
          </cell>
          <cell r="H592" t="str">
            <v>07</v>
          </cell>
          <cell r="I592" t="str">
            <v>2000</v>
          </cell>
          <cell r="J592" t="str">
            <v>КМС</v>
          </cell>
          <cell r="K592" t="str">
            <v>ГБПОУ "МССУОР №2" Москомспорта</v>
          </cell>
          <cell r="L592" t="str">
            <v>Куликов С.П.</v>
          </cell>
        </row>
        <row r="593">
          <cell r="A593">
            <v>3064</v>
          </cell>
          <cell r="B593" t="str">
            <v>Богорош</v>
          </cell>
          <cell r="C593" t="str">
            <v>Кирилл</v>
          </cell>
          <cell r="D593" t="str">
            <v>Романович</v>
          </cell>
          <cell r="E593" t="str">
            <v>м</v>
          </cell>
          <cell r="F593" t="str">
            <v>байдарка</v>
          </cell>
          <cell r="G593" t="str">
            <v>11</v>
          </cell>
          <cell r="H593" t="str">
            <v>01</v>
          </cell>
          <cell r="I593">
            <v>2003</v>
          </cell>
          <cell r="J593" t="str">
            <v>КМС</v>
          </cell>
          <cell r="K593" t="str">
            <v>ГБПОУ "МССУОР №2" Москомспорта</v>
          </cell>
          <cell r="L593" t="str">
            <v>Пашалов А.Н.</v>
          </cell>
        </row>
        <row r="594">
          <cell r="A594">
            <v>3012</v>
          </cell>
          <cell r="B594" t="str">
            <v>Борисенко</v>
          </cell>
          <cell r="C594" t="str">
            <v>Никита</v>
          </cell>
          <cell r="D594" t="str">
            <v>Дмитриевич</v>
          </cell>
          <cell r="E594" t="str">
            <v>м</v>
          </cell>
          <cell r="F594" t="str">
            <v>байдарка</v>
          </cell>
          <cell r="G594" t="str">
            <v>03</v>
          </cell>
          <cell r="H594" t="str">
            <v>03</v>
          </cell>
          <cell r="I594" t="str">
            <v>1997</v>
          </cell>
          <cell r="J594" t="str">
            <v>МС</v>
          </cell>
          <cell r="K594" t="str">
            <v>ГБПОУ "МССУОР №2" Москомспорта</v>
          </cell>
          <cell r="L594" t="str">
            <v>Фирсов А.В.</v>
          </cell>
        </row>
        <row r="595">
          <cell r="A595">
            <v>4096</v>
          </cell>
          <cell r="B595" t="str">
            <v>Боронтов</v>
          </cell>
          <cell r="C595" t="str">
            <v>Степан</v>
          </cell>
          <cell r="D595" t="str">
            <v>Сергеевич</v>
          </cell>
          <cell r="E595" t="str">
            <v>м</v>
          </cell>
          <cell r="F595" t="str">
            <v>байдарка</v>
          </cell>
          <cell r="G595" t="str">
            <v>12</v>
          </cell>
          <cell r="H595" t="str">
            <v>04</v>
          </cell>
          <cell r="I595">
            <v>2006</v>
          </cell>
          <cell r="J595" t="str">
            <v>III</v>
          </cell>
          <cell r="K595" t="str">
            <v>ГБПОУ "МССУОР №2" Москомспорта</v>
          </cell>
          <cell r="L595" t="str">
            <v>Базаров А.В., Левова Е.М.</v>
          </cell>
        </row>
        <row r="596">
          <cell r="A596">
            <v>3040</v>
          </cell>
          <cell r="B596" t="str">
            <v>Бурков</v>
          </cell>
          <cell r="C596" t="str">
            <v>Михаил</v>
          </cell>
          <cell r="D596" t="str">
            <v>Анатольевич</v>
          </cell>
          <cell r="E596" t="str">
            <v>м</v>
          </cell>
          <cell r="F596" t="str">
            <v>байдарка</v>
          </cell>
          <cell r="G596" t="str">
            <v>27</v>
          </cell>
          <cell r="H596" t="str">
            <v>06</v>
          </cell>
          <cell r="I596">
            <v>2004</v>
          </cell>
          <cell r="J596" t="str">
            <v>I</v>
          </cell>
          <cell r="K596" t="str">
            <v>ГБПОУ "МССУОР №2" Москомспорта</v>
          </cell>
          <cell r="L596" t="str">
            <v>Куликов С.П., Фирсов А.В.Б., Князев А.В.</v>
          </cell>
        </row>
        <row r="597">
          <cell r="A597">
            <v>3013</v>
          </cell>
          <cell r="B597" t="str">
            <v>Бурыкин</v>
          </cell>
          <cell r="C597" t="str">
            <v>Никита</v>
          </cell>
          <cell r="D597" t="str">
            <v>Андреевич</v>
          </cell>
          <cell r="E597" t="str">
            <v>м</v>
          </cell>
          <cell r="F597" t="str">
            <v>каноэ</v>
          </cell>
          <cell r="G597">
            <v>28</v>
          </cell>
          <cell r="H597" t="str">
            <v>02</v>
          </cell>
          <cell r="I597">
            <v>2003</v>
          </cell>
          <cell r="J597" t="str">
            <v>I</v>
          </cell>
          <cell r="K597" t="str">
            <v>ГБПОУ "МССУОР №2" Москомспорта</v>
          </cell>
          <cell r="L597" t="str">
            <v xml:space="preserve">Куликов С.П. </v>
          </cell>
        </row>
        <row r="598">
          <cell r="A598">
            <v>3038</v>
          </cell>
          <cell r="B598" t="str">
            <v>Буцко</v>
          </cell>
          <cell r="C598" t="str">
            <v xml:space="preserve">Кирилл </v>
          </cell>
          <cell r="D598" t="str">
            <v>Владимирович</v>
          </cell>
          <cell r="E598" t="str">
            <v>м</v>
          </cell>
          <cell r="F598" t="str">
            <v>байдарка</v>
          </cell>
          <cell r="G598">
            <v>18</v>
          </cell>
          <cell r="H598" t="str">
            <v>01</v>
          </cell>
          <cell r="I598">
            <v>2005</v>
          </cell>
          <cell r="J598" t="str">
            <v>III</v>
          </cell>
          <cell r="K598" t="str">
            <v>ГБПОУ "МССУОР №2" Москомспорта</v>
          </cell>
          <cell r="L598" t="str">
            <v>Князев А.В.</v>
          </cell>
        </row>
        <row r="599">
          <cell r="A599">
            <v>3018</v>
          </cell>
          <cell r="B599" t="str">
            <v>Воеводкин</v>
          </cell>
          <cell r="C599" t="str">
            <v>Андрей</v>
          </cell>
          <cell r="D599" t="str">
            <v>Вячеславович</v>
          </cell>
          <cell r="E599" t="str">
            <v>м</v>
          </cell>
          <cell r="F599" t="str">
            <v>байдарка</v>
          </cell>
          <cell r="G599" t="str">
            <v>05</v>
          </cell>
          <cell r="H599" t="str">
            <v>12</v>
          </cell>
          <cell r="I599" t="str">
            <v>2000</v>
          </cell>
          <cell r="J599" t="str">
            <v>КМС</v>
          </cell>
          <cell r="K599" t="str">
            <v>ГБПОУ "МССУОР №2" Москомспорта</v>
          </cell>
          <cell r="L599" t="str">
            <v>Кравченко А.В.</v>
          </cell>
        </row>
        <row r="600">
          <cell r="A600">
            <v>3019</v>
          </cell>
          <cell r="B600" t="str">
            <v xml:space="preserve">Воронин </v>
          </cell>
          <cell r="C600" t="str">
            <v>Александр</v>
          </cell>
          <cell r="D600" t="str">
            <v>Игоревич</v>
          </cell>
          <cell r="E600" t="str">
            <v>м</v>
          </cell>
          <cell r="F600" t="str">
            <v>байдарка</v>
          </cell>
          <cell r="G600">
            <v>31</v>
          </cell>
          <cell r="H600" t="str">
            <v>07</v>
          </cell>
          <cell r="I600" t="str">
            <v>2000</v>
          </cell>
          <cell r="J600" t="str">
            <v>КМС</v>
          </cell>
          <cell r="K600" t="str">
            <v>ГБПОУ "МССУОР №2" Москомспорта</v>
          </cell>
          <cell r="L600" t="str">
            <v>Беспалов В.И., Кравченко А.В.</v>
          </cell>
        </row>
        <row r="601">
          <cell r="A601">
            <v>3127</v>
          </cell>
          <cell r="B601" t="str">
            <v>Галстян</v>
          </cell>
          <cell r="C601" t="str">
            <v>Юрий</v>
          </cell>
          <cell r="D601" t="str">
            <v>Суренович</v>
          </cell>
          <cell r="E601" t="str">
            <v>м</v>
          </cell>
          <cell r="F601" t="str">
            <v>байдарка</v>
          </cell>
          <cell r="G601" t="str">
            <v>22</v>
          </cell>
          <cell r="H601" t="str">
            <v>08</v>
          </cell>
          <cell r="I601">
            <v>2005</v>
          </cell>
          <cell r="J601" t="str">
            <v>3 юн.</v>
          </cell>
          <cell r="K601" t="str">
            <v>ГБПОУ "МССУОР №2" Москомспорта</v>
          </cell>
          <cell r="L601" t="str">
            <v>Пашалов А.Н., Логвин А.Ю.</v>
          </cell>
        </row>
        <row r="602">
          <cell r="A602" t="str">
            <v>3060.</v>
          </cell>
          <cell r="B602" t="str">
            <v>ГБУ "МГФСО" Москомспорта</v>
          </cell>
        </row>
        <row r="603">
          <cell r="A603">
            <v>3028</v>
          </cell>
          <cell r="B603" t="str">
            <v>Горячев</v>
          </cell>
          <cell r="C603" t="str">
            <v>Юрий</v>
          </cell>
          <cell r="D603" t="str">
            <v>Андреевич</v>
          </cell>
          <cell r="E603" t="str">
            <v>м</v>
          </cell>
          <cell r="F603" t="str">
            <v>байдарка</v>
          </cell>
          <cell r="G603" t="str">
            <v>27</v>
          </cell>
          <cell r="H603" t="str">
            <v>09</v>
          </cell>
          <cell r="I603">
            <v>2007</v>
          </cell>
          <cell r="J603" t="str">
            <v>б/р</v>
          </cell>
          <cell r="K603" t="str">
            <v>ГБПОУ "МССУОР №2" Москомспорта</v>
          </cell>
          <cell r="L603" t="str">
            <v>Пашалов А.Н.</v>
          </cell>
        </row>
        <row r="604">
          <cell r="A604">
            <v>3006</v>
          </cell>
          <cell r="B604" t="str">
            <v>Емелина</v>
          </cell>
          <cell r="C604" t="str">
            <v>Маргарита</v>
          </cell>
          <cell r="D604" t="str">
            <v>Викторовна</v>
          </cell>
          <cell r="E604" t="str">
            <v>ж</v>
          </cell>
          <cell r="F604" t="str">
            <v>каноэ</v>
          </cell>
          <cell r="G604" t="str">
            <v>22</v>
          </cell>
          <cell r="H604" t="str">
            <v>09</v>
          </cell>
          <cell r="I604">
            <v>2003</v>
          </cell>
          <cell r="J604" t="str">
            <v>I</v>
          </cell>
          <cell r="K604" t="str">
            <v>ГБПОУ "МССУОР №2" Москомспорта</v>
          </cell>
          <cell r="L604" t="str">
            <v>Куликов С.П.</v>
          </cell>
        </row>
        <row r="605">
          <cell r="A605">
            <v>3036</v>
          </cell>
          <cell r="B605" t="str">
            <v xml:space="preserve">Ермилов </v>
          </cell>
          <cell r="C605" t="str">
            <v>Илья</v>
          </cell>
          <cell r="D605" t="str">
            <v>Александрович</v>
          </cell>
          <cell r="E605" t="str">
            <v>м</v>
          </cell>
          <cell r="F605" t="str">
            <v>байдарка</v>
          </cell>
          <cell r="G605" t="str">
            <v>05</v>
          </cell>
          <cell r="H605" t="str">
            <v>02</v>
          </cell>
          <cell r="I605">
            <v>2006</v>
          </cell>
          <cell r="J605" t="str">
            <v>б/р</v>
          </cell>
          <cell r="K605" t="str">
            <v>ГБПОУ "МССУОР №2" Москомспорта</v>
          </cell>
          <cell r="L605" t="str">
            <v xml:space="preserve"> Пашалов А.Н.</v>
          </cell>
        </row>
        <row r="606">
          <cell r="A606">
            <v>3027</v>
          </cell>
          <cell r="B606" t="str">
            <v>Жбанов</v>
          </cell>
          <cell r="C606" t="str">
            <v>Максим</v>
          </cell>
          <cell r="D606" t="str">
            <v>Евгеньевич</v>
          </cell>
          <cell r="E606" t="str">
            <v>м</v>
          </cell>
          <cell r="F606" t="str">
            <v>каноэ</v>
          </cell>
          <cell r="G606">
            <v>20</v>
          </cell>
          <cell r="H606">
            <v>10</v>
          </cell>
          <cell r="I606" t="str">
            <v>2001</v>
          </cell>
          <cell r="J606" t="str">
            <v>КМС</v>
          </cell>
          <cell r="K606" t="str">
            <v>ГБПОУ "МССУОР №2" Москомспорта</v>
          </cell>
          <cell r="L606" t="str">
            <v>Куликов С.П.</v>
          </cell>
        </row>
        <row r="607">
          <cell r="A607">
            <v>3128</v>
          </cell>
          <cell r="B607" t="str">
            <v>Жуков</v>
          </cell>
          <cell r="C607" t="str">
            <v>Савва</v>
          </cell>
          <cell r="D607" t="str">
            <v>Владимирович</v>
          </cell>
          <cell r="E607" t="str">
            <v>м</v>
          </cell>
          <cell r="F607" t="str">
            <v>байдарка</v>
          </cell>
          <cell r="G607" t="str">
            <v>13</v>
          </cell>
          <cell r="H607" t="str">
            <v>08</v>
          </cell>
          <cell r="I607">
            <v>2008</v>
          </cell>
          <cell r="J607" t="str">
            <v>б/р</v>
          </cell>
          <cell r="K607" t="str">
            <v>ГБПОУ "МССУОР №2" Москомспорта</v>
          </cell>
          <cell r="L607" t="str">
            <v>Князев А.В., Пашалов А.Н.</v>
          </cell>
        </row>
        <row r="608">
          <cell r="A608">
            <v>5070</v>
          </cell>
          <cell r="B608" t="str">
            <v xml:space="preserve">Забутырин  </v>
          </cell>
          <cell r="C608" t="str">
            <v>Егор</v>
          </cell>
          <cell r="D608" t="str">
            <v>Ильич</v>
          </cell>
          <cell r="E608" t="str">
            <v>м</v>
          </cell>
          <cell r="F608" t="str">
            <v>каноэ</v>
          </cell>
          <cell r="G608">
            <v>30</v>
          </cell>
          <cell r="H608" t="str">
            <v>05</v>
          </cell>
          <cell r="I608">
            <v>2003</v>
          </cell>
          <cell r="J608" t="str">
            <v>I</v>
          </cell>
          <cell r="K608" t="str">
            <v>ГБПОУ "МССУОР №2" Москомспорта</v>
          </cell>
          <cell r="L608" t="str">
            <v>Пашалов А.Н., Костина Н.Н.</v>
          </cell>
        </row>
        <row r="609">
          <cell r="A609">
            <v>3049</v>
          </cell>
          <cell r="B609" t="str">
            <v>Заглядимов</v>
          </cell>
          <cell r="C609" t="str">
            <v>Борис</v>
          </cell>
          <cell r="D609" t="str">
            <v>Борисович</v>
          </cell>
          <cell r="E609" t="str">
            <v>м</v>
          </cell>
          <cell r="F609" t="str">
            <v>байдарка</v>
          </cell>
          <cell r="G609" t="str">
            <v>05</v>
          </cell>
          <cell r="H609" t="str">
            <v>09</v>
          </cell>
          <cell r="I609">
            <v>2006</v>
          </cell>
          <cell r="J609" t="str">
            <v>б/р</v>
          </cell>
          <cell r="K609" t="str">
            <v>ГБПОУ "МССУОР №2" Москомспорта</v>
          </cell>
          <cell r="L609" t="str">
            <v>Пашалов А.Н.</v>
          </cell>
        </row>
        <row r="610">
          <cell r="A610">
            <v>3037</v>
          </cell>
          <cell r="B610" t="str">
            <v>Захаров</v>
          </cell>
          <cell r="C610" t="str">
            <v>Алексей</v>
          </cell>
          <cell r="D610" t="str">
            <v>Евгеньевич</v>
          </cell>
          <cell r="E610" t="str">
            <v>м</v>
          </cell>
          <cell r="F610" t="str">
            <v>байдарка</v>
          </cell>
          <cell r="G610" t="str">
            <v>15</v>
          </cell>
          <cell r="H610" t="str">
            <v>06</v>
          </cell>
          <cell r="I610">
            <v>2008</v>
          </cell>
          <cell r="J610" t="str">
            <v>б/р</v>
          </cell>
          <cell r="K610" t="str">
            <v>ГБПОУ "МССУОР №2" Москомспорта</v>
          </cell>
          <cell r="L610" t="str">
            <v>Князев А.В., Пашалов А.Н.</v>
          </cell>
        </row>
        <row r="611">
          <cell r="A611">
            <v>3109</v>
          </cell>
          <cell r="B611" t="str">
            <v>Зверев</v>
          </cell>
          <cell r="C611" t="str">
            <v>Михаил</v>
          </cell>
          <cell r="D611" t="str">
            <v>Михайлович</v>
          </cell>
          <cell r="E611" t="str">
            <v>м</v>
          </cell>
          <cell r="F611" t="str">
            <v>байдарка</v>
          </cell>
          <cell r="G611" t="str">
            <v>08</v>
          </cell>
          <cell r="H611" t="str">
            <v>12</v>
          </cell>
          <cell r="I611">
            <v>2000</v>
          </cell>
          <cell r="J611" t="str">
            <v>МС</v>
          </cell>
          <cell r="K611" t="str">
            <v>ГБПОУ "МССУОР №2" Москомспорта</v>
          </cell>
          <cell r="L611" t="str">
            <v xml:space="preserve">Фирсов А.В., Кравченко А.В </v>
          </cell>
        </row>
        <row r="612">
          <cell r="A612">
            <v>3034</v>
          </cell>
          <cell r="B612" t="str">
            <v>Ивченко</v>
          </cell>
          <cell r="C612" t="str">
            <v>Вадим</v>
          </cell>
          <cell r="D612" t="str">
            <v>Константинович</v>
          </cell>
          <cell r="E612" t="str">
            <v>м</v>
          </cell>
          <cell r="F612" t="str">
            <v>байдарка</v>
          </cell>
          <cell r="G612" t="str">
            <v>15</v>
          </cell>
          <cell r="H612" t="str">
            <v>09</v>
          </cell>
          <cell r="I612">
            <v>2002</v>
          </cell>
          <cell r="J612" t="str">
            <v>КМС</v>
          </cell>
          <cell r="K612" t="str">
            <v>ГБПОУ "МССУОР №2" Москомспорта</v>
          </cell>
          <cell r="L612" t="str">
            <v>Пашалов А.Н.</v>
          </cell>
        </row>
        <row r="613">
          <cell r="A613">
            <v>3112</v>
          </cell>
          <cell r="B613" t="str">
            <v>Кадин</v>
          </cell>
          <cell r="C613" t="str">
            <v>Сергей</v>
          </cell>
          <cell r="D613" t="str">
            <v>Русланович</v>
          </cell>
          <cell r="E613" t="str">
            <v>м</v>
          </cell>
          <cell r="F613" t="str">
            <v>каноэ</v>
          </cell>
          <cell r="G613" t="str">
            <v>01</v>
          </cell>
          <cell r="H613" t="str">
            <v>04</v>
          </cell>
          <cell r="I613">
            <v>2001</v>
          </cell>
          <cell r="J613" t="str">
            <v>КМС</v>
          </cell>
          <cell r="K613" t="str">
            <v>ГБПОУ "МССУОР №2" Москомспорта</v>
          </cell>
          <cell r="L613" t="str">
            <v>Шамшурин А.Л.</v>
          </cell>
        </row>
        <row r="614">
          <cell r="A614">
            <v>3124</v>
          </cell>
          <cell r="B614" t="str">
            <v>Калидова</v>
          </cell>
          <cell r="C614" t="str">
            <v>Софья</v>
          </cell>
          <cell r="D614" t="str">
            <v>Дмитриевна</v>
          </cell>
          <cell r="E614" t="str">
            <v>ж</v>
          </cell>
          <cell r="F614" t="str">
            <v>байдарка</v>
          </cell>
          <cell r="G614" t="str">
            <v>02</v>
          </cell>
          <cell r="H614" t="str">
            <v>03</v>
          </cell>
          <cell r="I614">
            <v>2000</v>
          </cell>
          <cell r="J614" t="str">
            <v>МС</v>
          </cell>
          <cell r="K614" t="str">
            <v>ГБПОУ "МССУОР №2" Москомспорта</v>
          </cell>
          <cell r="L614" t="str">
            <v>Ефремов Г.М.</v>
          </cell>
        </row>
        <row r="615">
          <cell r="A615">
            <v>5075</v>
          </cell>
          <cell r="B615" t="str">
            <v xml:space="preserve">Капранов   </v>
          </cell>
          <cell r="C615" t="str">
            <v>Егор</v>
          </cell>
          <cell r="D615" t="str">
            <v>Владимирович</v>
          </cell>
          <cell r="E615" t="str">
            <v>м</v>
          </cell>
          <cell r="F615" t="str">
            <v>байдарка</v>
          </cell>
          <cell r="G615" t="str">
            <v>14</v>
          </cell>
          <cell r="H615" t="str">
            <v>02</v>
          </cell>
          <cell r="I615">
            <v>2002</v>
          </cell>
          <cell r="J615" t="str">
            <v>I</v>
          </cell>
          <cell r="K615" t="str">
            <v>ГБПОУ "МССУОР №2" Москомспорта</v>
          </cell>
          <cell r="L615" t="str">
            <v>Пашлов А.Н, Царев Е.Н.</v>
          </cell>
        </row>
        <row r="616">
          <cell r="A616">
            <v>3082</v>
          </cell>
          <cell r="B616" t="str">
            <v>Караман</v>
          </cell>
          <cell r="C616" t="str">
            <v>Кристина</v>
          </cell>
          <cell r="D616" t="str">
            <v>Александровна</v>
          </cell>
          <cell r="E616" t="str">
            <v>ж</v>
          </cell>
          <cell r="F616" t="str">
            <v>байдарка</v>
          </cell>
          <cell r="G616" t="str">
            <v>19</v>
          </cell>
          <cell r="H616" t="str">
            <v>09</v>
          </cell>
          <cell r="I616">
            <v>2006</v>
          </cell>
          <cell r="J616" t="str">
            <v>III</v>
          </cell>
          <cell r="K616" t="str">
            <v>ГБПОУ "МССУОР №2" Москомспорта</v>
          </cell>
          <cell r="L616" t="str">
            <v>Куликов С.П., Пашалов А.Н.</v>
          </cell>
        </row>
        <row r="617">
          <cell r="A617">
            <v>3035</v>
          </cell>
          <cell r="B617" t="str">
            <v>Карамнова</v>
          </cell>
          <cell r="C617" t="str">
            <v>Анастасия</v>
          </cell>
          <cell r="D617" t="str">
            <v>Андреевна</v>
          </cell>
          <cell r="E617" t="str">
            <v>ж</v>
          </cell>
          <cell r="F617" t="str">
            <v>байдарка</v>
          </cell>
          <cell r="G617">
            <v>14</v>
          </cell>
          <cell r="H617">
            <v>12</v>
          </cell>
          <cell r="I617" t="str">
            <v>2000</v>
          </cell>
          <cell r="J617" t="str">
            <v>МС</v>
          </cell>
          <cell r="K617" t="str">
            <v>ГБПОУ "МССУОР №2" Москомспорта</v>
          </cell>
          <cell r="L617" t="str">
            <v>Ефремов Г.М., Кравченко А.В.</v>
          </cell>
        </row>
        <row r="618">
          <cell r="A618">
            <v>3015</v>
          </cell>
          <cell r="B618" t="str">
            <v>Корызнов</v>
          </cell>
          <cell r="C618" t="str">
            <v>Максим</v>
          </cell>
          <cell r="D618" t="str">
            <v>Игоревич</v>
          </cell>
          <cell r="E618" t="str">
            <v>м</v>
          </cell>
          <cell r="F618" t="str">
            <v>байдарка</v>
          </cell>
          <cell r="G618" t="str">
            <v>04</v>
          </cell>
          <cell r="H618" t="str">
            <v>05</v>
          </cell>
          <cell r="I618">
            <v>2006</v>
          </cell>
          <cell r="J618" t="str">
            <v>1 юн.</v>
          </cell>
          <cell r="K618" t="str">
            <v>ГБПОУ "МССУОР №2" Москомспорта</v>
          </cell>
          <cell r="L618" t="str">
            <v>Пашалов А.Н., Фирсов А.В.</v>
          </cell>
        </row>
        <row r="619">
          <cell r="A619">
            <v>3002</v>
          </cell>
          <cell r="B619" t="str">
            <v>Катыкин</v>
          </cell>
          <cell r="C619" t="str">
            <v>Антон</v>
          </cell>
          <cell r="D619" t="str">
            <v>Михайлович</v>
          </cell>
          <cell r="E619" t="str">
            <v>м</v>
          </cell>
          <cell r="F619" t="str">
            <v>байдарка</v>
          </cell>
          <cell r="G619" t="str">
            <v>12</v>
          </cell>
          <cell r="H619" t="str">
            <v>04</v>
          </cell>
          <cell r="I619">
            <v>2004</v>
          </cell>
          <cell r="J619" t="str">
            <v>II</v>
          </cell>
          <cell r="K619" t="str">
            <v>ГБПОУ "МССУОР №2" Москомспорта</v>
          </cell>
          <cell r="L619" t="str">
            <v>Базаров А.В., Зубалий А.И</v>
          </cell>
        </row>
        <row r="620">
          <cell r="A620">
            <v>3110</v>
          </cell>
          <cell r="B620" t="str">
            <v>Катюшкин</v>
          </cell>
          <cell r="C620" t="str">
            <v>Илья</v>
          </cell>
          <cell r="D620" t="str">
            <v>Игоревич</v>
          </cell>
          <cell r="E620" t="str">
            <v>м</v>
          </cell>
          <cell r="F620" t="str">
            <v>байдарка</v>
          </cell>
          <cell r="G620" t="str">
            <v>04</v>
          </cell>
          <cell r="H620" t="str">
            <v>12</v>
          </cell>
          <cell r="I620">
            <v>2006</v>
          </cell>
          <cell r="J620" t="str">
            <v>III</v>
          </cell>
          <cell r="K620" t="str">
            <v>ГБПОУ "МССУОР №2" Москомспорта</v>
          </cell>
          <cell r="L620" t="str">
            <v>Базаров А.В., Кравченко А.В., Логвин А.Ю.</v>
          </cell>
        </row>
        <row r="621">
          <cell r="A621">
            <v>3070</v>
          </cell>
          <cell r="B621" t="str">
            <v>Кезиков</v>
          </cell>
          <cell r="C621" t="str">
            <v>Александр</v>
          </cell>
          <cell r="D621" t="str">
            <v>Сергеевич</v>
          </cell>
          <cell r="E621" t="str">
            <v>м</v>
          </cell>
          <cell r="F621" t="str">
            <v>байдарка</v>
          </cell>
          <cell r="G621" t="str">
            <v>30</v>
          </cell>
          <cell r="H621" t="str">
            <v>01</v>
          </cell>
          <cell r="I621">
            <v>2006</v>
          </cell>
          <cell r="J621" t="str">
            <v>б/р</v>
          </cell>
          <cell r="K621" t="str">
            <v>ГБПОУ "МССУОР №2" Москомспорта</v>
          </cell>
          <cell r="L621" t="str">
            <v>Пашалов А.Н.</v>
          </cell>
        </row>
        <row r="622">
          <cell r="A622">
            <v>3005</v>
          </cell>
          <cell r="B622" t="str">
            <v>Кириллов</v>
          </cell>
          <cell r="C622" t="str">
            <v>Иван</v>
          </cell>
          <cell r="D622" t="str">
            <v>Андреевич</v>
          </cell>
          <cell r="E622" t="str">
            <v>м</v>
          </cell>
          <cell r="F622" t="str">
            <v>байдарка</v>
          </cell>
          <cell r="G622" t="str">
            <v>27</v>
          </cell>
          <cell r="H622" t="str">
            <v>03</v>
          </cell>
          <cell r="I622">
            <v>2007</v>
          </cell>
          <cell r="J622" t="str">
            <v>б/р</v>
          </cell>
          <cell r="K622" t="str">
            <v>ГБПОУ "МССУОР №2" Москомспорта</v>
          </cell>
          <cell r="L622" t="str">
            <v>Пашалов А.Н.</v>
          </cell>
        </row>
        <row r="623">
          <cell r="A623">
            <v>3102</v>
          </cell>
          <cell r="B623" t="str">
            <v xml:space="preserve">Князев </v>
          </cell>
          <cell r="C623" t="str">
            <v>Петр</v>
          </cell>
          <cell r="D623" t="str">
            <v>Андреевич</v>
          </cell>
          <cell r="E623" t="str">
            <v>м</v>
          </cell>
          <cell r="F623" t="str">
            <v>байдарка</v>
          </cell>
          <cell r="G623">
            <v>18</v>
          </cell>
          <cell r="H623" t="str">
            <v>05</v>
          </cell>
          <cell r="I623">
            <v>2006</v>
          </cell>
          <cell r="J623" t="str">
            <v>I</v>
          </cell>
          <cell r="K623" t="str">
            <v>ГБПОУ "МССУОР №2" Москомспорта</v>
          </cell>
          <cell r="L623" t="str">
            <v>Князев А.В.</v>
          </cell>
        </row>
        <row r="624">
          <cell r="A624">
            <v>3106</v>
          </cell>
          <cell r="B624" t="str">
            <v xml:space="preserve">Князев </v>
          </cell>
          <cell r="C624" t="str">
            <v>Андрей</v>
          </cell>
          <cell r="D624" t="str">
            <v>Владимирович</v>
          </cell>
          <cell r="E624" t="str">
            <v>м</v>
          </cell>
          <cell r="F624" t="str">
            <v>байдарка</v>
          </cell>
          <cell r="G624">
            <v>19</v>
          </cell>
          <cell r="H624" t="str">
            <v>04</v>
          </cell>
          <cell r="I624">
            <v>1977</v>
          </cell>
          <cell r="J624" t="str">
            <v>МСМК</v>
          </cell>
          <cell r="K624" t="str">
            <v>ГБПОУ "МССУОР №2" Москомспорта</v>
          </cell>
          <cell r="L624" t="str">
            <v>Князев А.В</v>
          </cell>
        </row>
        <row r="625">
          <cell r="A625">
            <v>3039</v>
          </cell>
          <cell r="B625" t="str">
            <v>Колков</v>
          </cell>
          <cell r="C625" t="str">
            <v>Дмитрий</v>
          </cell>
          <cell r="D625" t="str">
            <v>Владимирович</v>
          </cell>
          <cell r="E625" t="str">
            <v>м</v>
          </cell>
          <cell r="F625" t="str">
            <v>байдарка</v>
          </cell>
          <cell r="G625" t="str">
            <v>27</v>
          </cell>
          <cell r="H625" t="str">
            <v>01</v>
          </cell>
          <cell r="I625">
            <v>2008</v>
          </cell>
          <cell r="J625" t="str">
            <v>б/р</v>
          </cell>
          <cell r="K625" t="str">
            <v>ГБПОУ "МССУОР №2" Москомспорта</v>
          </cell>
          <cell r="L625" t="str">
            <v>Пашалов А.Н.</v>
          </cell>
        </row>
        <row r="626">
          <cell r="A626">
            <v>6029</v>
          </cell>
          <cell r="B626" t="str">
            <v>Коротков</v>
          </cell>
          <cell r="C626" t="str">
            <v>Богдан</v>
          </cell>
          <cell r="D626" t="str">
            <v>Алексеевич</v>
          </cell>
          <cell r="E626" t="str">
            <v>м</v>
          </cell>
          <cell r="F626" t="str">
            <v>байдарка</v>
          </cell>
          <cell r="G626" t="str">
            <v>07</v>
          </cell>
          <cell r="H626" t="str">
            <v>01</v>
          </cell>
          <cell r="I626">
            <v>2002</v>
          </cell>
          <cell r="J626" t="str">
            <v xml:space="preserve">КМС  </v>
          </cell>
          <cell r="K626" t="str">
            <v>ГБПОУ "МССУОР №2" Москомспорта</v>
          </cell>
          <cell r="L626" t="str">
            <v>Пашалов А.Н., Клименко Н.А.</v>
          </cell>
        </row>
        <row r="627">
          <cell r="A627">
            <v>5095</v>
          </cell>
          <cell r="B627" t="str">
            <v xml:space="preserve">Кудинов </v>
          </cell>
          <cell r="C627" t="str">
            <v>Даниил</v>
          </cell>
          <cell r="D627" t="str">
            <v>Васильевич</v>
          </cell>
          <cell r="E627" t="str">
            <v>м</v>
          </cell>
          <cell r="F627" t="str">
            <v>каноэ</v>
          </cell>
          <cell r="G627">
            <v>16</v>
          </cell>
          <cell r="H627" t="str">
            <v>01</v>
          </cell>
          <cell r="I627">
            <v>2004</v>
          </cell>
          <cell r="J627" t="str">
            <v>КМС</v>
          </cell>
          <cell r="K627" t="str">
            <v>ГБПОУ "МССУОР №2" Москомспорта</v>
          </cell>
          <cell r="L627" t="str">
            <v>Пашалов А.Н., Царев Е.М.</v>
          </cell>
        </row>
        <row r="628">
          <cell r="A628">
            <v>4039</v>
          </cell>
          <cell r="B628" t="str">
            <v>Кустова</v>
          </cell>
          <cell r="C628" t="str">
            <v>Ксения</v>
          </cell>
          <cell r="D628" t="str">
            <v>Игоревна</v>
          </cell>
          <cell r="E628" t="str">
            <v>ж</v>
          </cell>
          <cell r="F628" t="str">
            <v>байдарка</v>
          </cell>
          <cell r="G628" t="str">
            <v>18</v>
          </cell>
          <cell r="H628" t="str">
            <v>04</v>
          </cell>
          <cell r="I628">
            <v>2003</v>
          </cell>
          <cell r="J628" t="str">
            <v>КМС</v>
          </cell>
          <cell r="K628" t="str">
            <v>ГБПОУ "МССУОР №2" Москомспорта</v>
          </cell>
          <cell r="L628" t="str">
            <v>Базаров А.В, Левова Е.М.</v>
          </cell>
        </row>
        <row r="629">
          <cell r="A629">
            <v>3129</v>
          </cell>
          <cell r="B629" t="str">
            <v>Ласкорунский</v>
          </cell>
          <cell r="C629" t="str">
            <v>Андрей</v>
          </cell>
          <cell r="D629" t="str">
            <v>Андреевич</v>
          </cell>
          <cell r="E629" t="str">
            <v>м</v>
          </cell>
          <cell r="F629" t="str">
            <v>байдарка</v>
          </cell>
          <cell r="G629" t="str">
            <v>13</v>
          </cell>
          <cell r="H629" t="str">
            <v>02</v>
          </cell>
          <cell r="I629">
            <v>2003</v>
          </cell>
          <cell r="J629" t="str">
            <v>КМС</v>
          </cell>
          <cell r="K629" t="str">
            <v>ГБПОУ "МССУОР №2" Москомспорта</v>
          </cell>
          <cell r="L629" t="str">
            <v>Пашалов А.Н., Соколенко В.Г.</v>
          </cell>
        </row>
        <row r="630">
          <cell r="A630">
            <v>3130</v>
          </cell>
          <cell r="B630" t="str">
            <v xml:space="preserve">Люкин </v>
          </cell>
          <cell r="C630" t="str">
            <v>Николай</v>
          </cell>
          <cell r="D630" t="str">
            <v>Александрович</v>
          </cell>
          <cell r="E630" t="str">
            <v>м</v>
          </cell>
          <cell r="F630" t="str">
            <v>байдарка</v>
          </cell>
          <cell r="G630" t="str">
            <v>10</v>
          </cell>
          <cell r="H630" t="str">
            <v>09</v>
          </cell>
          <cell r="I630">
            <v>2004</v>
          </cell>
          <cell r="J630" t="str">
            <v>3 юн.</v>
          </cell>
          <cell r="K630" t="str">
            <v>ГБПОУ "МССУОР №2" Москомспорта</v>
          </cell>
          <cell r="L630" t="str">
            <v>Пашалов А.Н.</v>
          </cell>
        </row>
        <row r="631">
          <cell r="A631">
            <v>4040</v>
          </cell>
          <cell r="B631" t="str">
            <v xml:space="preserve">Маслова </v>
          </cell>
          <cell r="C631" t="str">
            <v>Анастасия</v>
          </cell>
          <cell r="D631" t="str">
            <v>Алексеевна</v>
          </cell>
          <cell r="E631" t="str">
            <v>ж</v>
          </cell>
          <cell r="F631" t="str">
            <v>байдарка</v>
          </cell>
          <cell r="G631" t="str">
            <v>03</v>
          </cell>
          <cell r="H631" t="str">
            <v>04</v>
          </cell>
          <cell r="I631">
            <v>2003</v>
          </cell>
          <cell r="J631" t="str">
            <v>I</v>
          </cell>
          <cell r="K631" t="str">
            <v>ГБПОУ "МССУОР №2" Москомспорта</v>
          </cell>
          <cell r="L631" t="str">
            <v>Базаров А.В., Песков В.В.</v>
          </cell>
        </row>
        <row r="632">
          <cell r="A632">
            <v>4051</v>
          </cell>
          <cell r="B632" t="str">
            <v>Матвиенко</v>
          </cell>
          <cell r="C632" t="str">
            <v>Елена</v>
          </cell>
          <cell r="D632" t="str">
            <v>Павловна</v>
          </cell>
          <cell r="E632" t="str">
            <v>ж</v>
          </cell>
          <cell r="F632" t="str">
            <v>байдарка</v>
          </cell>
          <cell r="G632" t="str">
            <v>06</v>
          </cell>
          <cell r="H632" t="str">
            <v>06</v>
          </cell>
          <cell r="I632">
            <v>2004</v>
          </cell>
          <cell r="J632" t="str">
            <v>III</v>
          </cell>
          <cell r="K632" t="str">
            <v>ГБПОУ "МССУОР №2" Москомспорта</v>
          </cell>
          <cell r="L632" t="str">
            <v>Базаров А.В., Левова Е.М.</v>
          </cell>
        </row>
        <row r="633">
          <cell r="A633">
            <v>3014</v>
          </cell>
          <cell r="B633" t="str">
            <v>Медведева</v>
          </cell>
          <cell r="C633" t="str">
            <v>Мария</v>
          </cell>
          <cell r="D633" t="str">
            <v>Михайловна</v>
          </cell>
          <cell r="E633" t="str">
            <v>ж</v>
          </cell>
          <cell r="F633" t="str">
            <v>байдарка</v>
          </cell>
          <cell r="G633" t="str">
            <v>04</v>
          </cell>
          <cell r="H633" t="str">
            <v>02</v>
          </cell>
          <cell r="I633">
            <v>1993</v>
          </cell>
          <cell r="J633" t="str">
            <v>МС</v>
          </cell>
          <cell r="K633" t="str">
            <v>ГБПОУ "МССУОР №2" Москомспорта</v>
          </cell>
          <cell r="L633" t="str">
            <v>Ефремов Г.М., Лукьянов С.В.</v>
          </cell>
        </row>
        <row r="634">
          <cell r="A634">
            <v>3046</v>
          </cell>
          <cell r="B634" t="str">
            <v xml:space="preserve">Меренков  </v>
          </cell>
          <cell r="C634" t="str">
            <v>Никита</v>
          </cell>
          <cell r="D634" t="str">
            <v>Александрович</v>
          </cell>
          <cell r="E634" t="str">
            <v>м</v>
          </cell>
          <cell r="F634" t="str">
            <v>байдарка</v>
          </cell>
          <cell r="G634">
            <v>25</v>
          </cell>
          <cell r="H634" t="str">
            <v>01</v>
          </cell>
          <cell r="I634">
            <v>2004</v>
          </cell>
          <cell r="J634" t="str">
            <v>КМС</v>
          </cell>
          <cell r="K634" t="str">
            <v>ГБПОУ "МССУОР №2" Москомспорта</v>
          </cell>
          <cell r="L634" t="str">
            <v>Кравченко А.В.</v>
          </cell>
        </row>
        <row r="635">
          <cell r="A635">
            <v>3056</v>
          </cell>
          <cell r="B635" t="str">
            <v>Назарихина</v>
          </cell>
          <cell r="C635" t="str">
            <v>Валерия</v>
          </cell>
          <cell r="D635" t="str">
            <v>Андреевна</v>
          </cell>
          <cell r="E635" t="str">
            <v>ж</v>
          </cell>
          <cell r="F635" t="str">
            <v>байдарка</v>
          </cell>
          <cell r="G635">
            <v>13</v>
          </cell>
          <cell r="H635" t="str">
            <v>08</v>
          </cell>
          <cell r="I635">
            <v>2003</v>
          </cell>
          <cell r="J635" t="str">
            <v>КМС</v>
          </cell>
          <cell r="K635" t="str">
            <v>ГБПОУ "МССУОР №2" Москомспорта</v>
          </cell>
          <cell r="L635" t="str">
            <v>Базаров А.В.,Логвин А.Ю.</v>
          </cell>
        </row>
        <row r="636">
          <cell r="A636">
            <v>3057</v>
          </cell>
          <cell r="B636" t="str">
            <v>Никулин</v>
          </cell>
          <cell r="C636" t="str">
            <v>Владимир</v>
          </cell>
          <cell r="D636" t="str">
            <v>Эдуардович</v>
          </cell>
          <cell r="E636" t="str">
            <v>м</v>
          </cell>
          <cell r="F636" t="str">
            <v>байдарка</v>
          </cell>
          <cell r="G636" t="str">
            <v>03</v>
          </cell>
          <cell r="H636" t="str">
            <v>10</v>
          </cell>
          <cell r="I636" t="str">
            <v>1998</v>
          </cell>
          <cell r="J636" t="str">
            <v>МС</v>
          </cell>
          <cell r="K636" t="str">
            <v>ГБПОУ "МССУОР №2" Москомспорта</v>
          </cell>
          <cell r="L636" t="str">
            <v xml:space="preserve"> Фирсов А.В.</v>
          </cell>
        </row>
        <row r="637">
          <cell r="A637">
            <v>3131</v>
          </cell>
          <cell r="B637" t="str">
            <v>Новиков</v>
          </cell>
          <cell r="C637" t="str">
            <v>Тихон</v>
          </cell>
          <cell r="D637" t="str">
            <v>Алексеевич</v>
          </cell>
          <cell r="E637" t="str">
            <v>м</v>
          </cell>
          <cell r="F637" t="str">
            <v>байдарка</v>
          </cell>
          <cell r="G637" t="str">
            <v>15</v>
          </cell>
          <cell r="H637" t="str">
            <v>04</v>
          </cell>
          <cell r="I637">
            <v>2005</v>
          </cell>
          <cell r="J637" t="str">
            <v>III</v>
          </cell>
          <cell r="K637" t="str">
            <v>ГБПОУ "МССУОР №2" Москомспорта</v>
          </cell>
          <cell r="L637" t="str">
            <v>Куликов С.П., Пашалов А.Н.</v>
          </cell>
        </row>
        <row r="638">
          <cell r="A638">
            <v>3017</v>
          </cell>
          <cell r="B638" t="str">
            <v>Першин</v>
          </cell>
          <cell r="C638" t="str">
            <v>Никита</v>
          </cell>
          <cell r="D638" t="str">
            <v>Кириллович</v>
          </cell>
          <cell r="E638" t="str">
            <v>м</v>
          </cell>
          <cell r="F638" t="str">
            <v>байдарка</v>
          </cell>
          <cell r="G638" t="str">
            <v>09</v>
          </cell>
          <cell r="H638" t="str">
            <v>04</v>
          </cell>
          <cell r="I638">
            <v>2007</v>
          </cell>
          <cell r="J638" t="str">
            <v>б/р</v>
          </cell>
          <cell r="K638" t="str">
            <v>ГБПОУ "МССУОР №2" Москомспорта</v>
          </cell>
          <cell r="L638" t="str">
            <v>Пашалов А.Н.</v>
          </cell>
        </row>
        <row r="639">
          <cell r="A639">
            <v>3132</v>
          </cell>
          <cell r="B639" t="str">
            <v>Пашалова</v>
          </cell>
          <cell r="C639" t="str">
            <v>Таисия</v>
          </cell>
          <cell r="D639" t="str">
            <v>Александровна</v>
          </cell>
          <cell r="E639" t="str">
            <v>ж</v>
          </cell>
          <cell r="F639" t="str">
            <v>байдарка</v>
          </cell>
          <cell r="G639" t="str">
            <v>06</v>
          </cell>
          <cell r="H639" t="str">
            <v>11</v>
          </cell>
          <cell r="I639">
            <v>2005</v>
          </cell>
          <cell r="J639" t="str">
            <v>б/р</v>
          </cell>
          <cell r="K639" t="str">
            <v>ГБПОУ "МССУОР №2" Москомспорта</v>
          </cell>
          <cell r="L639" t="str">
            <v>Пашалов А.Н.</v>
          </cell>
        </row>
        <row r="640">
          <cell r="A640">
            <v>3061</v>
          </cell>
          <cell r="B640" t="str">
            <v>Пашков</v>
          </cell>
          <cell r="C640" t="str">
            <v>Юрий</v>
          </cell>
          <cell r="D640" t="str">
            <v>Сергеевич</v>
          </cell>
          <cell r="E640" t="str">
            <v>м</v>
          </cell>
          <cell r="F640" t="str">
            <v>каноэ</v>
          </cell>
          <cell r="G640" t="str">
            <v>01</v>
          </cell>
          <cell r="H640" t="str">
            <v>04</v>
          </cell>
          <cell r="I640">
            <v>2003</v>
          </cell>
          <cell r="J640" t="str">
            <v>I</v>
          </cell>
          <cell r="K640" t="str">
            <v>ГБПОУ "МССУОР №2" Москомспорта</v>
          </cell>
          <cell r="L640" t="str">
            <v xml:space="preserve">Куликов С.П. </v>
          </cell>
        </row>
        <row r="641">
          <cell r="A641">
            <v>3016</v>
          </cell>
          <cell r="B641" t="str">
            <v>Певнев</v>
          </cell>
          <cell r="C641" t="str">
            <v>Илья</v>
          </cell>
          <cell r="D641" t="str">
            <v>Александрович</v>
          </cell>
          <cell r="E641" t="str">
            <v>м</v>
          </cell>
          <cell r="F641" t="str">
            <v>байдарка</v>
          </cell>
          <cell r="G641" t="str">
            <v>22</v>
          </cell>
          <cell r="H641" t="str">
            <v>04</v>
          </cell>
          <cell r="I641">
            <v>2003</v>
          </cell>
          <cell r="J641" t="str">
            <v>КМС</v>
          </cell>
          <cell r="K641" t="str">
            <v>ГБПОУ "МССУОР №2" Москомспорта</v>
          </cell>
          <cell r="L641" t="str">
            <v>Беспалов В.И., Кравченко А.В., Макарычева О.</v>
          </cell>
        </row>
        <row r="642">
          <cell r="A642">
            <v>3062</v>
          </cell>
          <cell r="B642" t="str">
            <v>Полишвайко</v>
          </cell>
          <cell r="C642" t="str">
            <v>Владимир</v>
          </cell>
          <cell r="D642" t="str">
            <v>Геннадьевич</v>
          </cell>
          <cell r="E642" t="str">
            <v>м</v>
          </cell>
          <cell r="F642" t="str">
            <v>байдарка</v>
          </cell>
          <cell r="G642" t="str">
            <v>04</v>
          </cell>
          <cell r="H642" t="str">
            <v>06</v>
          </cell>
          <cell r="I642" t="str">
            <v>2001</v>
          </cell>
          <cell r="J642" t="str">
            <v>МС</v>
          </cell>
          <cell r="K642" t="str">
            <v>ГБПОУ "МССУОР №2" Москомспорта</v>
          </cell>
          <cell r="L642" t="str">
            <v>Кравченко А.В. ,      Клименко А.Н.</v>
          </cell>
        </row>
        <row r="643">
          <cell r="A643">
            <v>3111</v>
          </cell>
          <cell r="B643" t="str">
            <v>Пчелинцев</v>
          </cell>
          <cell r="C643" t="str">
            <v>Михаил</v>
          </cell>
          <cell r="D643" t="str">
            <v>Олегович</v>
          </cell>
          <cell r="E643" t="str">
            <v>м</v>
          </cell>
          <cell r="F643" t="str">
            <v>байдарка</v>
          </cell>
          <cell r="G643" t="str">
            <v>22</v>
          </cell>
          <cell r="H643" t="str">
            <v>02</v>
          </cell>
          <cell r="I643">
            <v>2006</v>
          </cell>
          <cell r="J643" t="str">
            <v>б/р</v>
          </cell>
          <cell r="K643" t="str">
            <v>ГБПОУ "МССУОР №2" Москомспорта</v>
          </cell>
          <cell r="L643" t="str">
            <v>Пашалов А.Н., Князев А.В.</v>
          </cell>
        </row>
        <row r="644">
          <cell r="A644">
            <v>3066</v>
          </cell>
          <cell r="B644" t="str">
            <v xml:space="preserve">Романникова </v>
          </cell>
          <cell r="C644" t="str">
            <v>Александра</v>
          </cell>
          <cell r="D644" t="str">
            <v>Сергеевна</v>
          </cell>
          <cell r="E644" t="str">
            <v>ж</v>
          </cell>
          <cell r="F644" t="str">
            <v>байдарка</v>
          </cell>
          <cell r="G644">
            <v>30</v>
          </cell>
          <cell r="H644" t="str">
            <v>05</v>
          </cell>
          <cell r="I644" t="str">
            <v>2001</v>
          </cell>
          <cell r="J644" t="str">
            <v>КМС</v>
          </cell>
          <cell r="K644" t="str">
            <v>ГБПОУ "МССУОР №2" Москомспорта</v>
          </cell>
          <cell r="L644" t="str">
            <v>Базаров А.В., Иванова Ю.В.</v>
          </cell>
        </row>
        <row r="645">
          <cell r="A645">
            <v>3067</v>
          </cell>
          <cell r="B645" t="str">
            <v>Романов</v>
          </cell>
          <cell r="C645" t="str">
            <v>Кирилл</v>
          </cell>
          <cell r="D645" t="str">
            <v>Романович</v>
          </cell>
          <cell r="E645" t="str">
            <v>м</v>
          </cell>
          <cell r="F645" t="str">
            <v>каноэ</v>
          </cell>
          <cell r="G645">
            <v>21</v>
          </cell>
          <cell r="H645" t="str">
            <v>01</v>
          </cell>
          <cell r="I645" t="str">
            <v>2001</v>
          </cell>
          <cell r="J645" t="str">
            <v>МС</v>
          </cell>
          <cell r="K645" t="str">
            <v>ГБПОУ "МССУОР №2" Москомспорта</v>
          </cell>
          <cell r="L645" t="str">
            <v>Шамшурин А.Л., Кудряшева Л.Г.</v>
          </cell>
        </row>
        <row r="646">
          <cell r="A646">
            <v>3126</v>
          </cell>
          <cell r="B646" t="str">
            <v xml:space="preserve">Салдин </v>
          </cell>
          <cell r="C646" t="str">
            <v>Егор</v>
          </cell>
          <cell r="D646" t="str">
            <v>Алексеевич</v>
          </cell>
          <cell r="E646" t="str">
            <v>м</v>
          </cell>
          <cell r="F646" t="str">
            <v>байдарка</v>
          </cell>
          <cell r="G646" t="str">
            <v>25</v>
          </cell>
          <cell r="H646" t="str">
            <v>01</v>
          </cell>
          <cell r="I646">
            <v>2005</v>
          </cell>
          <cell r="J646" t="str">
            <v>КМС</v>
          </cell>
          <cell r="K646" t="str">
            <v>ГБПОУ "МССУОР №2" Москомспорта</v>
          </cell>
          <cell r="L646" t="str">
            <v>Кравченко А.В., Домейкене Т.М.</v>
          </cell>
        </row>
        <row r="647">
          <cell r="A647">
            <v>3021</v>
          </cell>
          <cell r="B647" t="str">
            <v xml:space="preserve">Сергеев </v>
          </cell>
          <cell r="C647" t="str">
            <v>Кирилл</v>
          </cell>
          <cell r="D647" t="str">
            <v>Александрович</v>
          </cell>
          <cell r="E647" t="str">
            <v>м</v>
          </cell>
          <cell r="F647" t="str">
            <v>байдарка</v>
          </cell>
          <cell r="G647" t="str">
            <v>11</v>
          </cell>
          <cell r="H647" t="str">
            <v>03</v>
          </cell>
          <cell r="I647">
            <v>2003</v>
          </cell>
          <cell r="J647" t="str">
            <v>КМС</v>
          </cell>
          <cell r="K647" t="str">
            <v>ГБПОУ "МССУОР №2" Москомспорта</v>
          </cell>
          <cell r="L647" t="str">
            <v>Базаров А.В.</v>
          </cell>
        </row>
        <row r="648">
          <cell r="A648">
            <v>3030</v>
          </cell>
          <cell r="B648" t="str">
            <v>Синельник</v>
          </cell>
          <cell r="C648" t="str">
            <v>Артем</v>
          </cell>
          <cell r="D648" t="str">
            <v>Сергеевич</v>
          </cell>
          <cell r="E648" t="str">
            <v>м</v>
          </cell>
          <cell r="F648" t="str">
            <v>байдарка</v>
          </cell>
          <cell r="G648" t="str">
            <v>16</v>
          </cell>
          <cell r="H648" t="str">
            <v>11</v>
          </cell>
          <cell r="I648">
            <v>2004</v>
          </cell>
          <cell r="J648" t="str">
            <v>КМС</v>
          </cell>
          <cell r="K648" t="str">
            <v>ГБПОУ "МССУОР №2" Москомспорта</v>
          </cell>
          <cell r="L648" t="str">
            <v>Беспалов В.И., Фирсов А.В., Пашалов А.Н.</v>
          </cell>
        </row>
        <row r="649">
          <cell r="A649">
            <v>3001</v>
          </cell>
          <cell r="B649" t="str">
            <v>Смирнова</v>
          </cell>
          <cell r="C649" t="str">
            <v>София</v>
          </cell>
          <cell r="D649" t="str">
            <v>Игоревна</v>
          </cell>
          <cell r="E649" t="str">
            <v>ж</v>
          </cell>
          <cell r="F649" t="str">
            <v>каноэ</v>
          </cell>
          <cell r="G649" t="str">
            <v>13</v>
          </cell>
          <cell r="H649" t="str">
            <v>01</v>
          </cell>
          <cell r="I649">
            <v>2003</v>
          </cell>
          <cell r="J649" t="str">
            <v>I</v>
          </cell>
          <cell r="K649" t="str">
            <v>ГБПОУ "МССУОР №2" Москомспорта</v>
          </cell>
          <cell r="L649" t="str">
            <v>Куликов С.П.</v>
          </cell>
        </row>
        <row r="650">
          <cell r="A650">
            <v>3031</v>
          </cell>
          <cell r="B650" t="str">
            <v>Соколов</v>
          </cell>
          <cell r="C650" t="str">
            <v>Владислав</v>
          </cell>
          <cell r="D650" t="str">
            <v>Юрьевич</v>
          </cell>
          <cell r="E650" t="str">
            <v>м</v>
          </cell>
          <cell r="F650" t="str">
            <v>каноэ</v>
          </cell>
          <cell r="G650" t="str">
            <v>08</v>
          </cell>
          <cell r="H650" t="str">
            <v>02</v>
          </cell>
          <cell r="I650">
            <v>2004</v>
          </cell>
          <cell r="J650" t="str">
            <v>КМС</v>
          </cell>
          <cell r="K650" t="str">
            <v>ГБПОУ "МССУОР №2" Москомспорта</v>
          </cell>
          <cell r="L650" t="str">
            <v>Шамшурин А.Н., Кудрящева Л.Г.</v>
          </cell>
        </row>
        <row r="651">
          <cell r="A651">
            <v>3076</v>
          </cell>
          <cell r="B651" t="str">
            <v>Сорокин</v>
          </cell>
          <cell r="C651" t="str">
            <v>Антон</v>
          </cell>
          <cell r="D651" t="str">
            <v>Олегович</v>
          </cell>
          <cell r="E651" t="str">
            <v>м</v>
          </cell>
          <cell r="F651" t="str">
            <v>байдарка</v>
          </cell>
          <cell r="G651">
            <v>27</v>
          </cell>
          <cell r="H651" t="str">
            <v>04</v>
          </cell>
          <cell r="I651" t="str">
            <v>1996</v>
          </cell>
          <cell r="J651" t="str">
            <v>МС</v>
          </cell>
          <cell r="K651" t="str">
            <v>ГБПОУ "МССУОР №2" Москомспорта</v>
          </cell>
          <cell r="L651" t="str">
            <v>Фирсов А.В.</v>
          </cell>
        </row>
        <row r="652">
          <cell r="A652">
            <v>3041</v>
          </cell>
          <cell r="B652" t="str">
            <v>Стародубцев</v>
          </cell>
          <cell r="C652" t="str">
            <v>Василий</v>
          </cell>
          <cell r="D652" t="str">
            <v>Андреевич</v>
          </cell>
          <cell r="E652" t="str">
            <v>м</v>
          </cell>
          <cell r="F652" t="str">
            <v>байдарка</v>
          </cell>
          <cell r="G652" t="str">
            <v>03</v>
          </cell>
          <cell r="H652" t="str">
            <v>06</v>
          </cell>
          <cell r="I652">
            <v>2008</v>
          </cell>
          <cell r="J652" t="str">
            <v>б/р</v>
          </cell>
          <cell r="K652" t="str">
            <v>ГБПОУ "МССУОР №2" Москомспорта</v>
          </cell>
          <cell r="L652" t="str">
            <v>Пашалов А.Н.</v>
          </cell>
        </row>
        <row r="653">
          <cell r="A653">
            <v>3133</v>
          </cell>
          <cell r="B653" t="str">
            <v>Старокожко</v>
          </cell>
          <cell r="C653" t="str">
            <v>Иван</v>
          </cell>
          <cell r="D653" t="str">
            <v>Георгиевич</v>
          </cell>
          <cell r="E653" t="str">
            <v>м</v>
          </cell>
          <cell r="F653" t="str">
            <v>байдарка</v>
          </cell>
          <cell r="G653" t="str">
            <v>10</v>
          </cell>
          <cell r="H653" t="str">
            <v>05</v>
          </cell>
          <cell r="I653">
            <v>2003</v>
          </cell>
          <cell r="J653" t="str">
            <v>1 юн</v>
          </cell>
          <cell r="K653" t="str">
            <v>ГБПОУ "МССУОР №2" Москомспорта</v>
          </cell>
          <cell r="L653" t="str">
            <v>Пашалов А.Н., Логвин А.Ю.</v>
          </cell>
        </row>
        <row r="654">
          <cell r="A654">
            <v>3029</v>
          </cell>
          <cell r="B654" t="str">
            <v>Сулейманов</v>
          </cell>
          <cell r="C654" t="str">
            <v>Халит</v>
          </cell>
          <cell r="D654" t="str">
            <v>Рауфович</v>
          </cell>
          <cell r="E654" t="str">
            <v>м</v>
          </cell>
          <cell r="F654" t="str">
            <v>байдарка</v>
          </cell>
          <cell r="G654" t="str">
            <v>07</v>
          </cell>
          <cell r="H654" t="str">
            <v>02</v>
          </cell>
          <cell r="I654">
            <v>2008</v>
          </cell>
          <cell r="J654" t="str">
            <v>б/р</v>
          </cell>
          <cell r="K654" t="str">
            <v>ГБПОУ "МССУОР №2" Москомспорта</v>
          </cell>
          <cell r="L654" t="str">
            <v>Пашалов А.Н.</v>
          </cell>
        </row>
        <row r="655">
          <cell r="A655">
            <v>5186</v>
          </cell>
          <cell r="B655" t="str">
            <v xml:space="preserve">Суляев  </v>
          </cell>
          <cell r="C655" t="str">
            <v xml:space="preserve">Руслан </v>
          </cell>
          <cell r="D655" t="str">
            <v>Маратович</v>
          </cell>
          <cell r="E655" t="str">
            <v>м</v>
          </cell>
          <cell r="F655" t="str">
            <v>каноэ</v>
          </cell>
          <cell r="G655" t="str">
            <v>19</v>
          </cell>
          <cell r="H655" t="str">
            <v>10</v>
          </cell>
          <cell r="I655">
            <v>2002</v>
          </cell>
          <cell r="J655" t="str">
            <v>I</v>
          </cell>
          <cell r="K655" t="str">
            <v>ГБПОУ "МССУОР №2" Москомспорта</v>
          </cell>
          <cell r="L655" t="str">
            <v>Пашалов А.Н., Нефедов А.А.</v>
          </cell>
        </row>
        <row r="656">
          <cell r="A656">
            <v>4082</v>
          </cell>
          <cell r="B656" t="str">
            <v>Телешев</v>
          </cell>
          <cell r="C656" t="str">
            <v>Даниил</v>
          </cell>
          <cell r="D656" t="str">
            <v>Алексеевич</v>
          </cell>
          <cell r="E656" t="str">
            <v>м</v>
          </cell>
          <cell r="F656" t="str">
            <v>байдарка</v>
          </cell>
          <cell r="G656" t="str">
            <v>07</v>
          </cell>
          <cell r="H656" t="str">
            <v>04</v>
          </cell>
          <cell r="I656">
            <v>2005</v>
          </cell>
          <cell r="J656" t="str">
            <v>I</v>
          </cell>
          <cell r="K656" t="str">
            <v>ГБПОУ "МССУОР №2" Москомспорта</v>
          </cell>
          <cell r="L656" t="str">
            <v xml:space="preserve">Базаров А.В., Левова Е.М. </v>
          </cell>
        </row>
        <row r="657">
          <cell r="A657">
            <v>3134</v>
          </cell>
          <cell r="B657" t="str">
            <v xml:space="preserve">Федоренко </v>
          </cell>
          <cell r="C657" t="str">
            <v>Федор</v>
          </cell>
          <cell r="D657" t="str">
            <v>Петрович</v>
          </cell>
          <cell r="E657" t="str">
            <v>м</v>
          </cell>
          <cell r="F657" t="str">
            <v>байдарка</v>
          </cell>
          <cell r="G657" t="str">
            <v>14</v>
          </cell>
          <cell r="H657" t="str">
            <v>03</v>
          </cell>
          <cell r="I657">
            <v>2005</v>
          </cell>
          <cell r="J657" t="str">
            <v>б/р</v>
          </cell>
          <cell r="K657" t="str">
            <v>ГБПОУ "МССУОР №2" Москомспорта</v>
          </cell>
          <cell r="L657" t="str">
            <v>Князев А.В., Пашалов А.Н.</v>
          </cell>
        </row>
        <row r="658">
          <cell r="A658">
            <v>3091</v>
          </cell>
          <cell r="B658" t="str">
            <v>Филатов</v>
          </cell>
          <cell r="C658" t="str">
            <v>Андрей</v>
          </cell>
          <cell r="D658" t="str">
            <v>Олегович</v>
          </cell>
          <cell r="E658" t="str">
            <v>м</v>
          </cell>
          <cell r="F658" t="str">
            <v>каноэ</v>
          </cell>
          <cell r="G658" t="str">
            <v>13</v>
          </cell>
          <cell r="H658" t="str">
            <v>12</v>
          </cell>
          <cell r="I658">
            <v>2005</v>
          </cell>
          <cell r="J658" t="str">
            <v>III</v>
          </cell>
          <cell r="K658" t="str">
            <v>ГБПОУ "МССУОР №2" Москомспорта</v>
          </cell>
          <cell r="L658" t="str">
            <v xml:space="preserve"> Куликов С.П.</v>
          </cell>
        </row>
        <row r="659">
          <cell r="A659">
            <v>3074</v>
          </cell>
          <cell r="B659" t="str">
            <v>Хоренко</v>
          </cell>
          <cell r="C659" t="str">
            <v>Денис</v>
          </cell>
          <cell r="D659" t="str">
            <v>Вячеславович</v>
          </cell>
          <cell r="E659" t="str">
            <v>м</v>
          </cell>
          <cell r="F659" t="str">
            <v>байдарка</v>
          </cell>
          <cell r="G659" t="str">
            <v>13</v>
          </cell>
          <cell r="H659" t="str">
            <v>07</v>
          </cell>
          <cell r="I659">
            <v>2004</v>
          </cell>
          <cell r="J659" t="str">
            <v>I</v>
          </cell>
          <cell r="K659" t="str">
            <v>ГБПОУ "МССУОР №2" Москомспорта</v>
          </cell>
          <cell r="L659" t="str">
            <v>Пашалов А.Н.</v>
          </cell>
        </row>
        <row r="660">
          <cell r="A660">
            <v>3095</v>
          </cell>
          <cell r="B660" t="str">
            <v>Хрящиков</v>
          </cell>
          <cell r="C660" t="str">
            <v>Иван</v>
          </cell>
          <cell r="D660" t="str">
            <v>Валерьевич</v>
          </cell>
          <cell r="E660" t="str">
            <v>м</v>
          </cell>
          <cell r="F660" t="str">
            <v>каноэ</v>
          </cell>
          <cell r="G660" t="str">
            <v>17</v>
          </cell>
          <cell r="H660" t="str">
            <v>10</v>
          </cell>
          <cell r="I660">
            <v>2005</v>
          </cell>
          <cell r="J660" t="str">
            <v>III</v>
          </cell>
          <cell r="K660" t="str">
            <v>ГБПОУ "МССУОР №2" Москомспорта</v>
          </cell>
          <cell r="L660" t="str">
            <v>Куликов С.П.</v>
          </cell>
        </row>
        <row r="661">
          <cell r="A661">
            <v>3084</v>
          </cell>
          <cell r="B661" t="str">
            <v>Чеботарь</v>
          </cell>
          <cell r="C661" t="str">
            <v>Владислав</v>
          </cell>
          <cell r="D661" t="str">
            <v>Васильевич</v>
          </cell>
          <cell r="E661" t="str">
            <v>м</v>
          </cell>
          <cell r="F661" t="str">
            <v>каноэ</v>
          </cell>
          <cell r="G661">
            <v>22</v>
          </cell>
          <cell r="H661" t="str">
            <v>02</v>
          </cell>
          <cell r="I661" t="str">
            <v>1997</v>
          </cell>
          <cell r="J661" t="str">
            <v>МСМК</v>
          </cell>
          <cell r="K661" t="str">
            <v>ГБПОУ "МССУОР №2" Москомспорта</v>
          </cell>
          <cell r="L661" t="str">
            <v>Беспалов В.И., Соколенко В.Г.</v>
          </cell>
        </row>
        <row r="662">
          <cell r="A662">
            <v>3099</v>
          </cell>
          <cell r="B662" t="str">
            <v>Чупраков</v>
          </cell>
          <cell r="C662" t="str">
            <v>Данила</v>
          </cell>
          <cell r="D662" t="str">
            <v>Сергеевич</v>
          </cell>
          <cell r="E662" t="str">
            <v>м</v>
          </cell>
          <cell r="F662" t="str">
            <v>байдарка</v>
          </cell>
          <cell r="G662" t="str">
            <v>11</v>
          </cell>
          <cell r="H662" t="str">
            <v>11</v>
          </cell>
          <cell r="I662">
            <v>2006</v>
          </cell>
          <cell r="J662" t="str">
            <v>б/р</v>
          </cell>
          <cell r="K662" t="str">
            <v>ГБПОУ "МССУОР №2" Москомспорта</v>
          </cell>
          <cell r="L662" t="str">
            <v>Пашалов А.Н., Князев А.В., Логвин А.Ю.</v>
          </cell>
        </row>
        <row r="663">
          <cell r="A663">
            <v>3004</v>
          </cell>
          <cell r="B663" t="str">
            <v>Шадрин</v>
          </cell>
          <cell r="C663" t="str">
            <v>Артем</v>
          </cell>
          <cell r="D663" t="str">
            <v>Алексеевич</v>
          </cell>
          <cell r="E663" t="str">
            <v>м</v>
          </cell>
          <cell r="F663" t="str">
            <v>байдарка</v>
          </cell>
          <cell r="G663" t="str">
            <v>05</v>
          </cell>
          <cell r="H663" t="str">
            <v>11</v>
          </cell>
          <cell r="I663">
            <v>2004</v>
          </cell>
          <cell r="J663" t="str">
            <v>КМС</v>
          </cell>
          <cell r="K663" t="str">
            <v>ГБПОУ "МССУОР №2" Москомспорта</v>
          </cell>
          <cell r="L663" t="str">
            <v>Беспалов В.И., Фирсов А.В.</v>
          </cell>
        </row>
        <row r="664">
          <cell r="A664">
            <v>3003</v>
          </cell>
          <cell r="B664" t="str">
            <v>Шанкер</v>
          </cell>
          <cell r="C664" t="str">
            <v>Елизабет</v>
          </cell>
          <cell r="D664" t="str">
            <v>Умановна</v>
          </cell>
          <cell r="E664" t="str">
            <v>ж</v>
          </cell>
          <cell r="F664" t="str">
            <v>байдарка</v>
          </cell>
          <cell r="G664" t="str">
            <v>29</v>
          </cell>
          <cell r="H664" t="str">
            <v>09</v>
          </cell>
          <cell r="I664">
            <v>2007</v>
          </cell>
          <cell r="J664" t="str">
            <v>б/р</v>
          </cell>
          <cell r="K664" t="str">
            <v>ГБПОУ "МССУОР №2" Москомспорта</v>
          </cell>
          <cell r="L664" t="str">
            <v>Пашалов А.Н.</v>
          </cell>
        </row>
        <row r="665">
          <cell r="A665">
            <v>3053</v>
          </cell>
          <cell r="B665" t="str">
            <v xml:space="preserve">Шевцов </v>
          </cell>
          <cell r="C665" t="str">
            <v xml:space="preserve"> Вадим</v>
          </cell>
          <cell r="D665" t="str">
            <v>Дмитриевич</v>
          </cell>
          <cell r="E665" t="str">
            <v>м</v>
          </cell>
          <cell r="F665" t="str">
            <v>байдарка</v>
          </cell>
          <cell r="G665">
            <v>18</v>
          </cell>
          <cell r="H665" t="str">
            <v>05</v>
          </cell>
          <cell r="I665">
            <v>2006</v>
          </cell>
          <cell r="J665" t="str">
            <v>III</v>
          </cell>
          <cell r="K665" t="str">
            <v>ГБПОУ "МССУОР №2" Москомспорта</v>
          </cell>
          <cell r="L665" t="str">
            <v>Базаров А.В., Кравченко А.В., Логвин А.Ю.</v>
          </cell>
        </row>
        <row r="666">
          <cell r="A666">
            <v>3107</v>
          </cell>
          <cell r="B666" t="str">
            <v>Шестоперов</v>
          </cell>
          <cell r="C666" t="str">
            <v>Михаил</v>
          </cell>
          <cell r="D666" t="str">
            <v>Сергеевич</v>
          </cell>
          <cell r="E666" t="str">
            <v>м</v>
          </cell>
          <cell r="F666" t="str">
            <v>байдарка</v>
          </cell>
          <cell r="G666">
            <v>15</v>
          </cell>
          <cell r="H666" t="str">
            <v>01</v>
          </cell>
          <cell r="I666">
            <v>2001</v>
          </cell>
          <cell r="J666" t="str">
            <v>КМС</v>
          </cell>
          <cell r="K666" t="str">
            <v>ГБПОУ "МССУОР №2" Москомспорта</v>
          </cell>
          <cell r="L666" t="str">
            <v>Базаров А.В.</v>
          </cell>
        </row>
        <row r="667">
          <cell r="A667">
            <v>3125</v>
          </cell>
          <cell r="B667" t="str">
            <v>Шинкаренко</v>
          </cell>
          <cell r="C667" t="str">
            <v>Анна</v>
          </cell>
          <cell r="D667" t="str">
            <v>Алексеевна</v>
          </cell>
          <cell r="E667" t="str">
            <v>ж</v>
          </cell>
          <cell r="F667" t="str">
            <v>байдарка</v>
          </cell>
          <cell r="G667" t="str">
            <v>08</v>
          </cell>
          <cell r="H667" t="str">
            <v>09</v>
          </cell>
          <cell r="I667">
            <v>2004</v>
          </cell>
          <cell r="J667" t="str">
            <v>I</v>
          </cell>
          <cell r="K667" t="str">
            <v>ГБПОУ "МССУОР №2" Москомспорта</v>
          </cell>
          <cell r="L667" t="str">
            <v>Базаров А.В.</v>
          </cell>
        </row>
        <row r="668">
          <cell r="A668">
            <v>5248</v>
          </cell>
          <cell r="B668" t="str">
            <v>Штанько</v>
          </cell>
          <cell r="C668" t="str">
            <v xml:space="preserve">Глеб </v>
          </cell>
          <cell r="D668" t="str">
            <v>Ярославович</v>
          </cell>
          <cell r="E668" t="str">
            <v>м</v>
          </cell>
          <cell r="F668" t="str">
            <v>байдарка</v>
          </cell>
          <cell r="G668">
            <v>15</v>
          </cell>
          <cell r="H668" t="str">
            <v>07</v>
          </cell>
          <cell r="I668">
            <v>2004</v>
          </cell>
          <cell r="J668" t="str">
            <v>III</v>
          </cell>
          <cell r="K668" t="str">
            <v>ГБПОУ "МССУОР №2" Москомспорта</v>
          </cell>
          <cell r="L668" t="str">
            <v>Куликов С.П.,Фирсов А.В., Царев Е.Н.</v>
          </cell>
        </row>
        <row r="669">
          <cell r="A669">
            <v>3088</v>
          </cell>
          <cell r="B669" t="str">
            <v>Шуринкин</v>
          </cell>
          <cell r="C669" t="str">
            <v>Олег</v>
          </cell>
          <cell r="D669" t="str">
            <v>Олегович</v>
          </cell>
          <cell r="E669" t="str">
            <v>м</v>
          </cell>
          <cell r="F669" t="str">
            <v>каноэ</v>
          </cell>
          <cell r="G669">
            <v>11</v>
          </cell>
          <cell r="H669" t="str">
            <v>08</v>
          </cell>
          <cell r="I669" t="str">
            <v>1995</v>
          </cell>
          <cell r="J669" t="str">
            <v>МСМК</v>
          </cell>
          <cell r="K669" t="str">
            <v>ГБПОУ "МССУОР №2" Москомспорта</v>
          </cell>
          <cell r="L669" t="str">
            <v>Фирсов А. В., Соколенко В.Г.</v>
          </cell>
        </row>
        <row r="670">
          <cell r="A670">
            <v>3090</v>
          </cell>
          <cell r="B670" t="str">
            <v>Эрглис</v>
          </cell>
          <cell r="C670" t="str">
            <v>Кристина</v>
          </cell>
          <cell r="D670" t="str">
            <v>Александровна</v>
          </cell>
          <cell r="E670" t="str">
            <v>ж</v>
          </cell>
          <cell r="F670" t="str">
            <v>байдарка</v>
          </cell>
          <cell r="G670">
            <v>19</v>
          </cell>
          <cell r="H670">
            <v>12</v>
          </cell>
          <cell r="I670" t="str">
            <v>1996</v>
          </cell>
          <cell r="J670" t="str">
            <v>МС</v>
          </cell>
          <cell r="K670" t="str">
            <v>ГБПОУ "МССУОР №2" Москомспорта</v>
          </cell>
          <cell r="L670" t="str">
            <v>Кравченко А.В., Базаров А.В.</v>
          </cell>
        </row>
        <row r="671">
          <cell r="A671">
            <v>3032</v>
          </cell>
        </row>
        <row r="672">
          <cell r="A672">
            <v>3033</v>
          </cell>
        </row>
        <row r="673">
          <cell r="A673">
            <v>3042</v>
          </cell>
        </row>
        <row r="674">
          <cell r="A674">
            <v>3043</v>
          </cell>
        </row>
        <row r="675">
          <cell r="A675">
            <v>3044</v>
          </cell>
        </row>
        <row r="676">
          <cell r="A676">
            <v>3045</v>
          </cell>
        </row>
        <row r="677">
          <cell r="A677">
            <v>3047</v>
          </cell>
        </row>
        <row r="678">
          <cell r="A678">
            <v>3048</v>
          </cell>
        </row>
        <row r="679">
          <cell r="A679">
            <v>3050</v>
          </cell>
        </row>
        <row r="680">
          <cell r="A680">
            <v>3051</v>
          </cell>
        </row>
        <row r="681">
          <cell r="A681">
            <v>3052</v>
          </cell>
        </row>
        <row r="682">
          <cell r="A682">
            <v>3054</v>
          </cell>
        </row>
        <row r="683">
          <cell r="A683">
            <v>3055</v>
          </cell>
        </row>
        <row r="684">
          <cell r="A684">
            <v>3059</v>
          </cell>
        </row>
        <row r="685">
          <cell r="A685">
            <v>3063</v>
          </cell>
        </row>
        <row r="686">
          <cell r="A686">
            <v>3065</v>
          </cell>
        </row>
        <row r="687">
          <cell r="A687">
            <v>3069</v>
          </cell>
        </row>
        <row r="688">
          <cell r="A688">
            <v>3071</v>
          </cell>
        </row>
        <row r="689">
          <cell r="A689">
            <v>3072</v>
          </cell>
        </row>
        <row r="690">
          <cell r="A690">
            <v>3073</v>
          </cell>
        </row>
        <row r="691">
          <cell r="A691">
            <v>3075</v>
          </cell>
        </row>
        <row r="692">
          <cell r="A692">
            <v>3077</v>
          </cell>
        </row>
        <row r="693">
          <cell r="A693">
            <v>3078</v>
          </cell>
        </row>
        <row r="694">
          <cell r="A694">
            <v>3079</v>
          </cell>
        </row>
        <row r="695">
          <cell r="A695">
            <v>3080</v>
          </cell>
        </row>
        <row r="696">
          <cell r="A696">
            <v>3081</v>
          </cell>
        </row>
        <row r="697">
          <cell r="A697">
            <v>3083</v>
          </cell>
        </row>
        <row r="698">
          <cell r="A698">
            <v>3085</v>
          </cell>
        </row>
        <row r="699">
          <cell r="A699">
            <v>3086</v>
          </cell>
        </row>
        <row r="700">
          <cell r="A700">
            <v>3087</v>
          </cell>
        </row>
        <row r="701">
          <cell r="A701">
            <v>3092</v>
          </cell>
        </row>
        <row r="702">
          <cell r="A702">
            <v>3093</v>
          </cell>
        </row>
        <row r="703">
          <cell r="A703">
            <v>3094</v>
          </cell>
        </row>
        <row r="704">
          <cell r="A704">
            <v>3096</v>
          </cell>
        </row>
        <row r="705">
          <cell r="A705">
            <v>3097</v>
          </cell>
        </row>
        <row r="706">
          <cell r="A706">
            <v>3098</v>
          </cell>
        </row>
        <row r="707">
          <cell r="A707">
            <v>3100</v>
          </cell>
        </row>
        <row r="708">
          <cell r="A708">
            <v>3101</v>
          </cell>
        </row>
        <row r="709">
          <cell r="A709">
            <v>3103</v>
          </cell>
        </row>
        <row r="710">
          <cell r="A710">
            <v>3104</v>
          </cell>
        </row>
        <row r="711">
          <cell r="A711">
            <v>3108</v>
          </cell>
        </row>
        <row r="712">
          <cell r="A712">
            <v>3113</v>
          </cell>
        </row>
        <row r="713">
          <cell r="A713">
            <v>3114</v>
          </cell>
        </row>
        <row r="714">
          <cell r="A714">
            <v>3115</v>
          </cell>
        </row>
        <row r="715">
          <cell r="A715">
            <v>3116</v>
          </cell>
        </row>
        <row r="716">
          <cell r="A716">
            <v>3117</v>
          </cell>
        </row>
        <row r="717">
          <cell r="A717">
            <v>3118</v>
          </cell>
        </row>
        <row r="718">
          <cell r="A718">
            <v>3119</v>
          </cell>
        </row>
        <row r="719">
          <cell r="A719">
            <v>3120</v>
          </cell>
        </row>
        <row r="720">
          <cell r="A720">
            <v>3121</v>
          </cell>
        </row>
        <row r="721">
          <cell r="A721">
            <v>3122</v>
          </cell>
        </row>
        <row r="722">
          <cell r="A722">
            <v>3123</v>
          </cell>
        </row>
        <row r="723">
          <cell r="A723">
            <v>4042</v>
          </cell>
        </row>
        <row r="726">
          <cell r="B726" t="str">
            <v>ГБУ "ФСО "Юность Москвы" Москомспорта</v>
          </cell>
        </row>
        <row r="727">
          <cell r="A727">
            <v>5000</v>
          </cell>
          <cell r="B727" t="str">
            <v>Гогиладзе</v>
          </cell>
          <cell r="C727" t="str">
            <v>Евгений</v>
          </cell>
          <cell r="D727" t="str">
            <v>Тимуриевич</v>
          </cell>
          <cell r="E727" t="str">
            <v>м</v>
          </cell>
          <cell r="G727">
            <v>8</v>
          </cell>
          <cell r="H727">
            <v>4</v>
          </cell>
          <cell r="I727">
            <v>2005</v>
          </cell>
          <cell r="J727" t="str">
            <v>б/р</v>
          </cell>
          <cell r="K727" t="str">
            <v>ГБУ "ФСО "Юность Москвы" Москомспорта</v>
          </cell>
          <cell r="L727" t="str">
            <v>Царев Е.Н.</v>
          </cell>
        </row>
        <row r="728">
          <cell r="A728">
            <v>5001</v>
          </cell>
          <cell r="B728" t="str">
            <v xml:space="preserve">Будякин </v>
          </cell>
          <cell r="C728" t="str">
            <v>Илья</v>
          </cell>
          <cell r="D728" t="str">
            <v>Дмитриевич</v>
          </cell>
          <cell r="G728">
            <v>13</v>
          </cell>
          <cell r="H728">
            <v>7</v>
          </cell>
          <cell r="I728">
            <v>2007</v>
          </cell>
          <cell r="J728" t="str">
            <v>б/р</v>
          </cell>
          <cell r="K728" t="str">
            <v>ГБУ "ФСО "Юность Москвы" Москомспорта</v>
          </cell>
          <cell r="L728" t="str">
            <v>Царев Е.Н.</v>
          </cell>
        </row>
        <row r="729">
          <cell r="A729">
            <v>5002</v>
          </cell>
          <cell r="B729" t="str">
            <v>Лавретьев</v>
          </cell>
          <cell r="C729" t="str">
            <v>Георгий</v>
          </cell>
          <cell r="D729" t="str">
            <v>Александрович</v>
          </cell>
          <cell r="E729" t="str">
            <v>м</v>
          </cell>
          <cell r="F729" t="str">
            <v>каноэ</v>
          </cell>
          <cell r="G729">
            <v>10</v>
          </cell>
          <cell r="H729">
            <v>4</v>
          </cell>
          <cell r="I729">
            <v>2006</v>
          </cell>
          <cell r="J729" t="str">
            <v>б/р</v>
          </cell>
          <cell r="K729" t="str">
            <v>ГБУ "ФСО "Юность Москвы" Москомспорта</v>
          </cell>
          <cell r="L729" t="str">
            <v>Царев Е.Н.</v>
          </cell>
        </row>
        <row r="730">
          <cell r="A730">
            <v>5003</v>
          </cell>
          <cell r="B730" t="str">
            <v xml:space="preserve">Джанизбаев </v>
          </cell>
          <cell r="C730" t="str">
            <v>Герман</v>
          </cell>
          <cell r="E730" t="str">
            <v>м</v>
          </cell>
          <cell r="G730" t="str">
            <v>14</v>
          </cell>
          <cell r="H730" t="str">
            <v>08</v>
          </cell>
          <cell r="I730">
            <v>2006</v>
          </cell>
          <cell r="J730" t="str">
            <v>3 р.</v>
          </cell>
          <cell r="K730" t="str">
            <v>ГБУ "ФСО "Юность Москвы" Москомспорта</v>
          </cell>
          <cell r="L730" t="str">
            <v>Кольцов В.А.</v>
          </cell>
        </row>
        <row r="731">
          <cell r="A731">
            <v>5004</v>
          </cell>
          <cell r="B731" t="str">
            <v>Кирилина</v>
          </cell>
          <cell r="C731" t="str">
            <v>Ксения</v>
          </cell>
          <cell r="D731" t="str">
            <v>Дмитриевна</v>
          </cell>
          <cell r="E731" t="str">
            <v>ж</v>
          </cell>
          <cell r="G731">
            <v>3</v>
          </cell>
          <cell r="H731">
            <v>7</v>
          </cell>
          <cell r="I731">
            <v>2006</v>
          </cell>
          <cell r="J731" t="str">
            <v>б/р</v>
          </cell>
          <cell r="K731" t="str">
            <v>ГБУ "ФСО "Юность Москвы" Москомспорта</v>
          </cell>
          <cell r="L731" t="str">
            <v>Царев Е.Н.</v>
          </cell>
        </row>
        <row r="732">
          <cell r="A732">
            <v>5005</v>
          </cell>
          <cell r="B732" t="str">
            <v>Чечель</v>
          </cell>
          <cell r="C732" t="str">
            <v>Егор</v>
          </cell>
          <cell r="D732" t="str">
            <v>Михайлович</v>
          </cell>
          <cell r="E732" t="str">
            <v>м</v>
          </cell>
          <cell r="G732">
            <v>31</v>
          </cell>
          <cell r="H732">
            <v>1</v>
          </cell>
          <cell r="I732">
            <v>2009</v>
          </cell>
          <cell r="J732" t="str">
            <v>б/р</v>
          </cell>
          <cell r="K732" t="str">
            <v>ГБУ "ФСО "Юность Москвы" Москомспорта</v>
          </cell>
          <cell r="L732" t="str">
            <v>Юдин А.А.</v>
          </cell>
        </row>
        <row r="733">
          <cell r="A733">
            <v>5007</v>
          </cell>
          <cell r="B733" t="str">
            <v>Кириллина</v>
          </cell>
          <cell r="C733" t="str">
            <v>Ксения</v>
          </cell>
          <cell r="D733" t="str">
            <v>Дмитриевна</v>
          </cell>
          <cell r="E733" t="str">
            <v>ж</v>
          </cell>
          <cell r="G733">
            <v>3</v>
          </cell>
          <cell r="H733">
            <v>7</v>
          </cell>
          <cell r="I733">
            <v>2006</v>
          </cell>
          <cell r="K733" t="str">
            <v>ГБУ "ФСО "Юность Москвы" Москомспорта</v>
          </cell>
          <cell r="L733" t="str">
            <v>Царев Е.Н.</v>
          </cell>
        </row>
        <row r="734">
          <cell r="A734">
            <v>5008</v>
          </cell>
          <cell r="B734" t="str">
            <v xml:space="preserve">Колобова </v>
          </cell>
          <cell r="C734" t="str">
            <v>Ирина</v>
          </cell>
          <cell r="E734" t="str">
            <v>ж</v>
          </cell>
          <cell r="G734" t="str">
            <v>20</v>
          </cell>
          <cell r="H734" t="str">
            <v>04</v>
          </cell>
          <cell r="I734">
            <v>2007</v>
          </cell>
          <cell r="J734" t="str">
            <v>1 р.</v>
          </cell>
          <cell r="K734" t="str">
            <v>ГБУ "ФСО "Юность Москвы" Москомспорта</v>
          </cell>
          <cell r="L734" t="str">
            <v>Кольцов В.А.</v>
          </cell>
        </row>
        <row r="735">
          <cell r="A735">
            <v>5009</v>
          </cell>
          <cell r="B735" t="str">
            <v xml:space="preserve">Кутовой </v>
          </cell>
          <cell r="C735" t="str">
            <v>Артем</v>
          </cell>
          <cell r="D735" t="str">
            <v>Валентинович</v>
          </cell>
          <cell r="E735" t="str">
            <v>м</v>
          </cell>
          <cell r="F735" t="str">
            <v>байдарка</v>
          </cell>
          <cell r="G735">
            <v>10</v>
          </cell>
          <cell r="H735">
            <v>11</v>
          </cell>
          <cell r="I735">
            <v>2004</v>
          </cell>
          <cell r="J735" t="str">
            <v>I</v>
          </cell>
          <cell r="K735" t="str">
            <v>ГБУ "ФСО "Юность Москвы" Москомспорта</v>
          </cell>
          <cell r="L735" t="str">
            <v>Юдин А.А.</v>
          </cell>
        </row>
        <row r="736">
          <cell r="A736">
            <v>5010</v>
          </cell>
          <cell r="B736" t="str">
            <v>Чубанов</v>
          </cell>
          <cell r="C736" t="str">
            <v>Мурад</v>
          </cell>
          <cell r="E736" t="str">
            <v>м</v>
          </cell>
          <cell r="F736" t="str">
            <v>каноэ</v>
          </cell>
          <cell r="G736" t="str">
            <v>01</v>
          </cell>
          <cell r="H736" t="str">
            <v>05</v>
          </cell>
          <cell r="I736">
            <v>1998</v>
          </cell>
          <cell r="J736" t="str">
            <v>КМС</v>
          </cell>
          <cell r="K736" t="str">
            <v>ГБУ "ФСО"Юность Москвы Москомспорта</v>
          </cell>
          <cell r="L736" t="str">
            <v>Чеканов А.Г.</v>
          </cell>
        </row>
        <row r="737">
          <cell r="A737">
            <v>5011</v>
          </cell>
          <cell r="B737" t="str">
            <v>Субботин</v>
          </cell>
          <cell r="C737" t="str">
            <v>Игорь</v>
          </cell>
          <cell r="E737" t="str">
            <v>м</v>
          </cell>
          <cell r="G737" t="str">
            <v>29</v>
          </cell>
          <cell r="H737" t="str">
            <v>09</v>
          </cell>
          <cell r="I737">
            <v>2006</v>
          </cell>
          <cell r="J737" t="str">
            <v>3 р.</v>
          </cell>
          <cell r="K737" t="str">
            <v>ГБУ "ФСО"Юность Москвы Москомспорта</v>
          </cell>
          <cell r="L737" t="str">
            <v>Кольцов В.А.</v>
          </cell>
        </row>
        <row r="738">
          <cell r="A738">
            <v>5012</v>
          </cell>
          <cell r="B738" t="str">
            <v>Темин</v>
          </cell>
          <cell r="C738" t="str">
            <v>Никита</v>
          </cell>
          <cell r="E738" t="str">
            <v>м</v>
          </cell>
          <cell r="G738" t="str">
            <v>19</v>
          </cell>
          <cell r="H738" t="str">
            <v>09</v>
          </cell>
          <cell r="I738">
            <v>2008</v>
          </cell>
          <cell r="J738" t="str">
            <v>3 р.</v>
          </cell>
          <cell r="K738" t="str">
            <v>ГБУ "ФСО"Юность Москвы Москомспорта</v>
          </cell>
          <cell r="L738" t="str">
            <v>Кольцов В.А.</v>
          </cell>
        </row>
        <row r="739">
          <cell r="A739">
            <v>5013</v>
          </cell>
          <cell r="B739" t="str">
            <v>Колобов</v>
          </cell>
          <cell r="C739" t="str">
            <v>Алексей</v>
          </cell>
          <cell r="D739" t="str">
            <v>Дмитриевич</v>
          </cell>
          <cell r="E739" t="str">
            <v>м</v>
          </cell>
          <cell r="F739" t="str">
            <v>байдарка</v>
          </cell>
          <cell r="G739" t="str">
            <v>09</v>
          </cell>
          <cell r="H739" t="str">
            <v>08</v>
          </cell>
          <cell r="I739">
            <v>2005</v>
          </cell>
          <cell r="J739" t="str">
            <v>3 юн.</v>
          </cell>
          <cell r="K739" t="str">
            <v>ГБУ "ФСО "Юность Москвы" Москомспорта</v>
          </cell>
          <cell r="L739" t="str">
            <v>Кольцов В.А.</v>
          </cell>
        </row>
        <row r="740">
          <cell r="A740">
            <v>5014</v>
          </cell>
          <cell r="B740" t="str">
            <v xml:space="preserve">Ахтамов </v>
          </cell>
          <cell r="C740" t="str">
            <v xml:space="preserve">Вадим </v>
          </cell>
          <cell r="D740" t="str">
            <v>Маратович</v>
          </cell>
          <cell r="E740" t="str">
            <v>м</v>
          </cell>
          <cell r="F740" t="str">
            <v>байдарка</v>
          </cell>
          <cell r="G740">
            <v>17</v>
          </cell>
          <cell r="H740" t="str">
            <v>05</v>
          </cell>
          <cell r="I740">
            <v>2004</v>
          </cell>
          <cell r="J740" t="str">
            <v>III</v>
          </cell>
          <cell r="K740" t="str">
            <v>ГБУ "ФСО "Юность Москвы" Москомспорта</v>
          </cell>
          <cell r="L740" t="str">
            <v>Юдин А.А.</v>
          </cell>
        </row>
        <row r="741">
          <cell r="A741">
            <v>5015</v>
          </cell>
          <cell r="B741" t="str">
            <v xml:space="preserve">Ашастов </v>
          </cell>
          <cell r="C741" t="str">
            <v xml:space="preserve">Игорь </v>
          </cell>
          <cell r="D741" t="str">
            <v>Андреевич</v>
          </cell>
          <cell r="E741" t="str">
            <v>м</v>
          </cell>
          <cell r="F741" t="str">
            <v>байдарка</v>
          </cell>
          <cell r="G741">
            <v>14</v>
          </cell>
          <cell r="H741">
            <v>9</v>
          </cell>
          <cell r="I741">
            <v>2001</v>
          </cell>
          <cell r="J741" t="str">
            <v>III</v>
          </cell>
          <cell r="K741" t="str">
            <v>ГБУ "ФСО "Юность Москвы" Москомспорта</v>
          </cell>
          <cell r="L741" t="str">
            <v>Юдин А.А.</v>
          </cell>
        </row>
        <row r="742">
          <cell r="A742">
            <v>5016</v>
          </cell>
          <cell r="B742" t="str">
            <v>Боева</v>
          </cell>
          <cell r="C742" t="str">
            <v xml:space="preserve">Анна </v>
          </cell>
          <cell r="D742" t="str">
            <v>Леонидовна</v>
          </cell>
          <cell r="E742" t="str">
            <v>м</v>
          </cell>
          <cell r="F742" t="str">
            <v>байдарка</v>
          </cell>
          <cell r="G742" t="str">
            <v>31</v>
          </cell>
          <cell r="H742" t="str">
            <v>05</v>
          </cell>
          <cell r="I742">
            <v>2007</v>
          </cell>
          <cell r="J742" t="str">
            <v>б/р</v>
          </cell>
          <cell r="K742" t="str">
            <v>ГБУ "ФСО "Юность Москвы" Москомспорта</v>
          </cell>
          <cell r="L742" t="str">
            <v>Юдин А.А.</v>
          </cell>
        </row>
        <row r="743">
          <cell r="A743">
            <v>5017</v>
          </cell>
          <cell r="B743" t="str">
            <v xml:space="preserve">Шишов </v>
          </cell>
          <cell r="C743" t="str">
            <v>Илья</v>
          </cell>
          <cell r="E743" t="str">
            <v>м</v>
          </cell>
          <cell r="G743" t="str">
            <v>15</v>
          </cell>
          <cell r="H743" t="str">
            <v>11</v>
          </cell>
          <cell r="I743">
            <v>2006</v>
          </cell>
          <cell r="J743" t="str">
            <v>3 р.</v>
          </cell>
          <cell r="K743" t="str">
            <v>ГБУ "ФСО "Юность Москвы" Москомспорта</v>
          </cell>
          <cell r="L743" t="str">
            <v>Кольцов В.А.</v>
          </cell>
        </row>
        <row r="744">
          <cell r="A744">
            <v>5018</v>
          </cell>
          <cell r="B744" t="str">
            <v xml:space="preserve">Белокоз   </v>
          </cell>
          <cell r="C744" t="str">
            <v>Тимофей</v>
          </cell>
          <cell r="D744" t="str">
            <v>Юрьевич</v>
          </cell>
          <cell r="E744" t="str">
            <v>м</v>
          </cell>
          <cell r="F744" t="str">
            <v>байдарка</v>
          </cell>
          <cell r="G744" t="str">
            <v>04</v>
          </cell>
          <cell r="H744" t="str">
            <v>03</v>
          </cell>
          <cell r="I744">
            <v>2003</v>
          </cell>
          <cell r="J744" t="str">
            <v>II</v>
          </cell>
          <cell r="K744" t="str">
            <v>ГБУ "ФСО "Юность Москвы" Москомспорта</v>
          </cell>
          <cell r="L744" t="str">
            <v>Царёв Е.Н.</v>
          </cell>
        </row>
        <row r="745">
          <cell r="A745">
            <v>5019</v>
          </cell>
          <cell r="B745" t="str">
            <v>Гафарова</v>
          </cell>
          <cell r="C745" t="str">
            <v>Елизавета</v>
          </cell>
          <cell r="D745" t="str">
            <v>Алексеевна</v>
          </cell>
          <cell r="E745" t="str">
            <v>ж</v>
          </cell>
          <cell r="F745" t="str">
            <v>байдарка</v>
          </cell>
          <cell r="G745" t="str">
            <v>29</v>
          </cell>
          <cell r="H745" t="str">
            <v>11</v>
          </cell>
          <cell r="I745">
            <v>2007</v>
          </cell>
          <cell r="J745" t="str">
            <v>б/р</v>
          </cell>
          <cell r="K745" t="str">
            <v>ГБУ "ФСО "Юность Москвы" Москомспорта</v>
          </cell>
          <cell r="L745" t="str">
            <v>Юдин А.А.</v>
          </cell>
        </row>
        <row r="746">
          <cell r="A746">
            <v>5020</v>
          </cell>
          <cell r="B746" t="str">
            <v>Гудков</v>
          </cell>
          <cell r="C746" t="str">
            <v>Михаил</v>
          </cell>
          <cell r="E746" t="str">
            <v>м</v>
          </cell>
          <cell r="G746" t="str">
            <v>08</v>
          </cell>
          <cell r="H746" t="str">
            <v>06</v>
          </cell>
          <cell r="I746">
            <v>2010</v>
          </cell>
          <cell r="J746" t="str">
            <v>б\р</v>
          </cell>
          <cell r="K746" t="str">
            <v>ГБУ "ФСО "Юность Москвы" Москомспорта</v>
          </cell>
          <cell r="L746" t="str">
            <v>Кольцов В.А.</v>
          </cell>
        </row>
        <row r="747">
          <cell r="A747">
            <v>5021</v>
          </cell>
          <cell r="B747" t="str">
            <v xml:space="preserve">Бовдурец </v>
          </cell>
          <cell r="C747" t="str">
            <v>Алексей</v>
          </cell>
          <cell r="D747" t="str">
            <v>Викторович</v>
          </cell>
          <cell r="E747" t="str">
            <v>м</v>
          </cell>
          <cell r="F747" t="str">
            <v>каноэ</v>
          </cell>
          <cell r="G747" t="str">
            <v>29</v>
          </cell>
          <cell r="H747" t="str">
            <v>04</v>
          </cell>
          <cell r="I747">
            <v>1993</v>
          </cell>
          <cell r="J747" t="str">
            <v>МСМК</v>
          </cell>
          <cell r="K747" t="str">
            <v>ГБУ "ФСО "Юность Москвы" Москомспорта</v>
          </cell>
          <cell r="L747" t="str">
            <v>Костин А.П.</v>
          </cell>
        </row>
        <row r="748">
          <cell r="A748">
            <v>5022</v>
          </cell>
          <cell r="B748" t="str">
            <v xml:space="preserve">Богомолов </v>
          </cell>
          <cell r="C748" t="str">
            <v xml:space="preserve">Егор </v>
          </cell>
          <cell r="D748" t="str">
            <v>Анатольевич</v>
          </cell>
          <cell r="E748" t="str">
            <v>м</v>
          </cell>
          <cell r="F748" t="str">
            <v>байдарка</v>
          </cell>
          <cell r="G748" t="str">
            <v>25</v>
          </cell>
          <cell r="H748" t="str">
            <v>07</v>
          </cell>
          <cell r="I748">
            <v>2002</v>
          </cell>
          <cell r="J748" t="str">
            <v>II</v>
          </cell>
          <cell r="K748" t="str">
            <v>ГБУ "ФСО "Юность Москвы" Москомспорта</v>
          </cell>
          <cell r="L748" t="str">
            <v>Юдин А.А.</v>
          </cell>
        </row>
        <row r="749">
          <cell r="A749">
            <v>5023</v>
          </cell>
          <cell r="B749" t="str">
            <v xml:space="preserve">Бондарь </v>
          </cell>
          <cell r="C749" t="str">
            <v>Андрей</v>
          </cell>
          <cell r="D749" t="str">
            <v>Ренатович</v>
          </cell>
          <cell r="E749" t="str">
            <v>м</v>
          </cell>
          <cell r="F749" t="str">
            <v>байдарка</v>
          </cell>
          <cell r="G749">
            <v>22</v>
          </cell>
          <cell r="H749" t="str">
            <v>07</v>
          </cell>
          <cell r="I749">
            <v>2003</v>
          </cell>
          <cell r="J749" t="str">
            <v>КМС</v>
          </cell>
          <cell r="K749" t="str">
            <v>ГБУ "ФСО "Юность Москвы" Москомспорта</v>
          </cell>
          <cell r="L749" t="str">
            <v>Юдин А.А.</v>
          </cell>
        </row>
        <row r="750">
          <cell r="A750">
            <v>5025</v>
          </cell>
          <cell r="B750" t="str">
            <v xml:space="preserve">Бронтвейн </v>
          </cell>
          <cell r="C750" t="str">
            <v>Андрей</v>
          </cell>
          <cell r="D750" t="str">
            <v>Игоревич</v>
          </cell>
          <cell r="E750" t="str">
            <v>м</v>
          </cell>
          <cell r="F750" t="str">
            <v>байдарка</v>
          </cell>
          <cell r="G750">
            <v>24</v>
          </cell>
          <cell r="H750" t="str">
            <v>09</v>
          </cell>
          <cell r="I750">
            <v>2003</v>
          </cell>
          <cell r="J750" t="str">
            <v>III</v>
          </cell>
          <cell r="K750" t="str">
            <v>ГБУ "ФСО "Юность Москвы" Москомспорта</v>
          </cell>
          <cell r="L750" t="str">
            <v>Юдин А.А.</v>
          </cell>
        </row>
        <row r="751">
          <cell r="A751">
            <v>5026</v>
          </cell>
          <cell r="B751" t="str">
            <v>Колобов</v>
          </cell>
          <cell r="C751" t="str">
            <v>Валерий</v>
          </cell>
          <cell r="D751" t="str">
            <v>Дмитриевич</v>
          </cell>
          <cell r="E751" t="str">
            <v>м</v>
          </cell>
          <cell r="F751" t="str">
            <v>байдарка</v>
          </cell>
          <cell r="G751" t="str">
            <v>20</v>
          </cell>
          <cell r="H751" t="str">
            <v>03</v>
          </cell>
          <cell r="I751">
            <v>2006</v>
          </cell>
          <cell r="J751" t="str">
            <v>б/р</v>
          </cell>
          <cell r="K751" t="str">
            <v>ГБУ "ФСО "Юность Москвы" Москомспорта</v>
          </cell>
          <cell r="L751" t="str">
            <v>Кольцов В.А.</v>
          </cell>
        </row>
        <row r="752">
          <cell r="A752">
            <v>5027</v>
          </cell>
          <cell r="B752" t="str">
            <v xml:space="preserve">Колобов </v>
          </cell>
          <cell r="C752" t="str">
            <v>Алексей</v>
          </cell>
          <cell r="E752" t="str">
            <v>м</v>
          </cell>
          <cell r="G752" t="str">
            <v>09</v>
          </cell>
          <cell r="H752" t="str">
            <v>08</v>
          </cell>
          <cell r="I752">
            <v>2005</v>
          </cell>
          <cell r="J752" t="str">
            <v>1 юн.</v>
          </cell>
          <cell r="K752" t="str">
            <v>ГБУ "ФСО "Юность Москвы" Москомспорта</v>
          </cell>
          <cell r="L752" t="str">
            <v>Кольцов В.А.</v>
          </cell>
        </row>
        <row r="753">
          <cell r="A753">
            <v>5028</v>
          </cell>
          <cell r="B753" t="str">
            <v>Яицков</v>
          </cell>
          <cell r="C753" t="str">
            <v>Святослав</v>
          </cell>
          <cell r="D753" t="str">
            <v>Вячеславович</v>
          </cell>
          <cell r="E753" t="str">
            <v>м</v>
          </cell>
          <cell r="F753" t="str">
            <v>каноэ</v>
          </cell>
          <cell r="G753" t="str">
            <v>25</v>
          </cell>
          <cell r="H753" t="str">
            <v>09</v>
          </cell>
          <cell r="I753">
            <v>2007</v>
          </cell>
          <cell r="J753" t="str">
            <v>1 юн.</v>
          </cell>
          <cell r="K753" t="str">
            <v>ГБУ "ФСО "Юность Москвы" Москомспорта</v>
          </cell>
          <cell r="L753" t="str">
            <v>Кольцов В.А.</v>
          </cell>
        </row>
        <row r="754">
          <cell r="A754">
            <v>5029</v>
          </cell>
          <cell r="B754" t="str">
            <v>Колобова</v>
          </cell>
          <cell r="C754" t="str">
            <v>Ирина</v>
          </cell>
          <cell r="D754" t="str">
            <v>Дмитриевна</v>
          </cell>
          <cell r="E754" t="str">
            <v>ж</v>
          </cell>
          <cell r="F754" t="str">
            <v>байдарка</v>
          </cell>
          <cell r="G754" t="str">
            <v>20</v>
          </cell>
          <cell r="H754" t="str">
            <v>04</v>
          </cell>
          <cell r="I754">
            <v>2007</v>
          </cell>
          <cell r="J754" t="str">
            <v>б/р</v>
          </cell>
          <cell r="K754" t="str">
            <v>ГБУ "ФСО "Юность Москвы" Москомспорта</v>
          </cell>
          <cell r="L754" t="str">
            <v>Кольцов В.А.</v>
          </cell>
        </row>
        <row r="755">
          <cell r="A755">
            <v>5030</v>
          </cell>
          <cell r="B755" t="str">
            <v xml:space="preserve">Назаров   </v>
          </cell>
          <cell r="C755" t="str">
            <v xml:space="preserve">Егор </v>
          </cell>
          <cell r="D755" t="str">
            <v>Михайлович</v>
          </cell>
          <cell r="E755" t="str">
            <v>м</v>
          </cell>
          <cell r="F755" t="str">
            <v>байдарка</v>
          </cell>
          <cell r="G755" t="str">
            <v>24</v>
          </cell>
          <cell r="H755" t="str">
            <v>06</v>
          </cell>
          <cell r="I755">
            <v>2007</v>
          </cell>
          <cell r="J755" t="str">
            <v>б/р</v>
          </cell>
          <cell r="K755" t="str">
            <v>ГБУ "ФСО "Юность Москвы" Москомспорта</v>
          </cell>
          <cell r="L755" t="str">
            <v>Костыленко И.А.</v>
          </cell>
        </row>
        <row r="756">
          <cell r="A756">
            <v>5031</v>
          </cell>
          <cell r="B756" t="str">
            <v xml:space="preserve">Колобов </v>
          </cell>
          <cell r="C756" t="str">
            <v>Валерий</v>
          </cell>
          <cell r="E756" t="str">
            <v>м</v>
          </cell>
          <cell r="G756" t="str">
            <v>20</v>
          </cell>
          <cell r="H756" t="str">
            <v>03</v>
          </cell>
          <cell r="I756">
            <v>2006</v>
          </cell>
          <cell r="J756" t="str">
            <v>1 юн.</v>
          </cell>
          <cell r="K756" t="str">
            <v>ГБУ "ФСО "Юность Москвы" Москомспорта</v>
          </cell>
          <cell r="L756" t="str">
            <v>Кольцов В.А.</v>
          </cell>
        </row>
        <row r="757">
          <cell r="A757">
            <v>5032</v>
          </cell>
          <cell r="B757" t="str">
            <v>Лукъянов</v>
          </cell>
          <cell r="C757" t="str">
            <v>Михаил</v>
          </cell>
          <cell r="E757" t="str">
            <v>м</v>
          </cell>
          <cell r="G757" t="str">
            <v>13</v>
          </cell>
          <cell r="H757" t="str">
            <v>01</v>
          </cell>
          <cell r="I757">
            <v>2010</v>
          </cell>
          <cell r="J757" t="str">
            <v>б\р</v>
          </cell>
          <cell r="K757" t="str">
            <v>ГБУ "ФСО "Юность Москвы" Москомспорта</v>
          </cell>
          <cell r="L757" t="str">
            <v>Кольцов В.А.</v>
          </cell>
        </row>
        <row r="758">
          <cell r="A758">
            <v>5033</v>
          </cell>
          <cell r="B758" t="str">
            <v>Пыхов</v>
          </cell>
          <cell r="C758" t="str">
            <v>Иван</v>
          </cell>
          <cell r="D758" t="str">
            <v>Михайлович</v>
          </cell>
          <cell r="E758" t="str">
            <v>м</v>
          </cell>
          <cell r="F758" t="str">
            <v>байдарка</v>
          </cell>
          <cell r="G758" t="str">
            <v>25</v>
          </cell>
          <cell r="H758" t="str">
            <v>03</v>
          </cell>
          <cell r="I758">
            <v>2007</v>
          </cell>
          <cell r="J758" t="str">
            <v>б/р</v>
          </cell>
          <cell r="K758" t="str">
            <v>ГБУ "ФСО "Юность Москвы" Москомспорта</v>
          </cell>
          <cell r="L758" t="str">
            <v>Костыленко И.А.</v>
          </cell>
        </row>
        <row r="759">
          <cell r="A759">
            <v>5034</v>
          </cell>
          <cell r="B759" t="str">
            <v>Слынек</v>
          </cell>
          <cell r="C759" t="str">
            <v>Кирилл</v>
          </cell>
          <cell r="D759" t="str">
            <v>Евгеньевич</v>
          </cell>
          <cell r="E759" t="str">
            <v>м</v>
          </cell>
          <cell r="F759" t="str">
            <v>байдарка</v>
          </cell>
          <cell r="G759" t="str">
            <v>03</v>
          </cell>
          <cell r="H759" t="str">
            <v>04</v>
          </cell>
          <cell r="I759">
            <v>2007</v>
          </cell>
          <cell r="J759" t="str">
            <v>б/р</v>
          </cell>
          <cell r="K759" t="str">
            <v>ГБУ "ФСО "Юность Москвы" Москомспорта</v>
          </cell>
          <cell r="L759" t="str">
            <v>Костыленко И.А.</v>
          </cell>
        </row>
        <row r="760">
          <cell r="A760">
            <v>5035</v>
          </cell>
          <cell r="B760" t="str">
            <v xml:space="preserve">Гаврилков </v>
          </cell>
          <cell r="C760" t="str">
            <v>Ярослав</v>
          </cell>
          <cell r="D760" t="str">
            <v>Дмитриевич</v>
          </cell>
          <cell r="E760" t="str">
            <v>м</v>
          </cell>
          <cell r="G760" t="str">
            <v>18</v>
          </cell>
          <cell r="H760" t="str">
            <v>08</v>
          </cell>
          <cell r="I760">
            <v>2006</v>
          </cell>
          <cell r="J760" t="str">
            <v>1 юн.</v>
          </cell>
          <cell r="K760" t="str">
            <v>ГБУ "ФСО "Юность Москвы" Москомспорта</v>
          </cell>
          <cell r="L760" t="str">
            <v>Юдин А.А.</v>
          </cell>
        </row>
        <row r="761">
          <cell r="A761">
            <v>5036</v>
          </cell>
          <cell r="B761" t="str">
            <v xml:space="preserve">Шелудченко </v>
          </cell>
          <cell r="C761" t="str">
            <v>Савелий</v>
          </cell>
          <cell r="D761" t="str">
            <v>Андреевич</v>
          </cell>
          <cell r="E761" t="str">
            <v>м</v>
          </cell>
          <cell r="F761" t="str">
            <v>байдарка</v>
          </cell>
          <cell r="G761" t="str">
            <v>09</v>
          </cell>
          <cell r="H761" t="str">
            <v>09</v>
          </cell>
          <cell r="I761">
            <v>2006</v>
          </cell>
          <cell r="J761" t="str">
            <v>III</v>
          </cell>
          <cell r="K761" t="str">
            <v>ГБУ "ФСО "Юность Москвы" Москомспорта</v>
          </cell>
          <cell r="L761" t="str">
            <v>Юдин А.А.</v>
          </cell>
        </row>
        <row r="762">
          <cell r="A762">
            <v>5037</v>
          </cell>
          <cell r="B762" t="str">
            <v xml:space="preserve">Антипов </v>
          </cell>
          <cell r="C762" t="str">
            <v>Александр</v>
          </cell>
          <cell r="D762" t="str">
            <v>Антонович</v>
          </cell>
          <cell r="E762" t="str">
            <v>м</v>
          </cell>
          <cell r="F762" t="str">
            <v>байдарка</v>
          </cell>
          <cell r="G762" t="str">
            <v>09</v>
          </cell>
          <cell r="H762" t="str">
            <v>02</v>
          </cell>
          <cell r="I762">
            <v>2009</v>
          </cell>
          <cell r="J762" t="str">
            <v>б/р</v>
          </cell>
          <cell r="K762" t="str">
            <v>ГБУ "ФСО "Юность Москвы" Москомспорта</v>
          </cell>
          <cell r="L762" t="str">
            <v>Юдин А.А.</v>
          </cell>
        </row>
        <row r="763">
          <cell r="A763">
            <v>5038</v>
          </cell>
          <cell r="B763" t="str">
            <v xml:space="preserve">Говердовский </v>
          </cell>
          <cell r="C763" t="str">
            <v xml:space="preserve">Матвей  </v>
          </cell>
          <cell r="D763" t="str">
            <v>Васильевич</v>
          </cell>
          <cell r="E763" t="str">
            <v>м</v>
          </cell>
          <cell r="F763" t="str">
            <v>байдарка</v>
          </cell>
          <cell r="G763" t="str">
            <v>07</v>
          </cell>
          <cell r="H763" t="str">
            <v>04</v>
          </cell>
          <cell r="I763">
            <v>2004</v>
          </cell>
          <cell r="J763" t="str">
            <v>1 юн.</v>
          </cell>
          <cell r="K763" t="str">
            <v>ГБУ "ФСО "Юность Москвы" Москомспорта</v>
          </cell>
          <cell r="L763" t="str">
            <v>Кольцов В.А.</v>
          </cell>
        </row>
        <row r="764">
          <cell r="A764">
            <v>5039</v>
          </cell>
          <cell r="B764" t="str">
            <v xml:space="preserve">Головкин </v>
          </cell>
          <cell r="C764" t="str">
            <v xml:space="preserve">Максим </v>
          </cell>
          <cell r="D764" t="str">
            <v>Андреевич</v>
          </cell>
          <cell r="E764" t="str">
            <v>м</v>
          </cell>
          <cell r="F764" t="str">
            <v>байдарка</v>
          </cell>
          <cell r="G764">
            <v>23</v>
          </cell>
          <cell r="H764" t="str">
            <v>01</v>
          </cell>
          <cell r="I764">
            <v>2004</v>
          </cell>
          <cell r="J764" t="str">
            <v>III</v>
          </cell>
          <cell r="K764" t="str">
            <v>ГБУ "ФСО "Юность Москвы" Москомспорта</v>
          </cell>
          <cell r="L764" t="str">
            <v>Юдин А.А.</v>
          </cell>
        </row>
        <row r="765">
          <cell r="A765">
            <v>5040</v>
          </cell>
          <cell r="B765" t="str">
            <v>Евченко</v>
          </cell>
          <cell r="C765" t="str">
            <v>Степан</v>
          </cell>
          <cell r="D765" t="str">
            <v>Константинович</v>
          </cell>
          <cell r="E765" t="str">
            <v>м</v>
          </cell>
          <cell r="F765" t="str">
            <v>байдарка</v>
          </cell>
          <cell r="G765" t="str">
            <v>25</v>
          </cell>
          <cell r="H765" t="str">
            <v>11</v>
          </cell>
          <cell r="I765">
            <v>2008</v>
          </cell>
          <cell r="J765" t="str">
            <v>б/р</v>
          </cell>
          <cell r="K765" t="str">
            <v>ГБУ "ФСО "Юность Москвы" Москомспорта</v>
          </cell>
          <cell r="L765" t="str">
            <v>Юдин А.А.</v>
          </cell>
        </row>
        <row r="766">
          <cell r="A766">
            <v>5041</v>
          </cell>
          <cell r="B766" t="str">
            <v>Лукьянов</v>
          </cell>
          <cell r="C766" t="str">
            <v>Михаил</v>
          </cell>
          <cell r="D766" t="str">
            <v>Романович</v>
          </cell>
          <cell r="E766" t="str">
            <v>м</v>
          </cell>
          <cell r="F766" t="str">
            <v>байдарка</v>
          </cell>
          <cell r="G766" t="str">
            <v>13</v>
          </cell>
          <cell r="H766" t="str">
            <v>01</v>
          </cell>
          <cell r="I766">
            <v>2010</v>
          </cell>
          <cell r="K766" t="str">
            <v>ГБУ "ФСО "Юность Москвы" Москомспорта</v>
          </cell>
        </row>
        <row r="767">
          <cell r="A767">
            <v>5042</v>
          </cell>
          <cell r="B767" t="str">
            <v>Моисеев</v>
          </cell>
          <cell r="C767" t="str">
            <v>Георгий</v>
          </cell>
          <cell r="D767" t="str">
            <v>Владимирович</v>
          </cell>
          <cell r="E767" t="str">
            <v>м</v>
          </cell>
          <cell r="F767" t="str">
            <v>байдарка</v>
          </cell>
          <cell r="G767" t="str">
            <v>27</v>
          </cell>
          <cell r="H767" t="str">
            <v>02</v>
          </cell>
          <cell r="I767">
            <v>2010</v>
          </cell>
          <cell r="J767" t="str">
            <v>б/р</v>
          </cell>
          <cell r="K767" t="str">
            <v>ГБУ "ФСО "Юность Москвы" Москомспорта</v>
          </cell>
          <cell r="L767" t="str">
            <v>Кольцов В.А.</v>
          </cell>
        </row>
        <row r="768">
          <cell r="A768">
            <v>5043</v>
          </cell>
          <cell r="B768" t="str">
            <v xml:space="preserve">Горячев </v>
          </cell>
          <cell r="C768" t="str">
            <v>Михаил</v>
          </cell>
          <cell r="D768" t="str">
            <v>Дмитриевич</v>
          </cell>
          <cell r="E768" t="str">
            <v>м</v>
          </cell>
          <cell r="F768" t="str">
            <v>байдарка</v>
          </cell>
          <cell r="G768">
            <v>21</v>
          </cell>
          <cell r="H768">
            <v>11</v>
          </cell>
          <cell r="I768">
            <v>2003</v>
          </cell>
          <cell r="J768" t="str">
            <v>III</v>
          </cell>
          <cell r="K768" t="str">
            <v>ГБУ "ФСО "Юность Москвы" Москомспорта</v>
          </cell>
          <cell r="L768" t="str">
            <v>Юдин А.А.</v>
          </cell>
        </row>
        <row r="769">
          <cell r="A769">
            <v>5044</v>
          </cell>
          <cell r="B769" t="str">
            <v xml:space="preserve">Демин </v>
          </cell>
          <cell r="C769" t="str">
            <v>Арсений</v>
          </cell>
          <cell r="D769" t="str">
            <v>Денисович</v>
          </cell>
          <cell r="E769" t="str">
            <v>м</v>
          </cell>
          <cell r="G769">
            <v>24</v>
          </cell>
          <cell r="H769" t="str">
            <v>06</v>
          </cell>
          <cell r="I769">
            <v>2006</v>
          </cell>
          <cell r="J769" t="str">
            <v>б/р</v>
          </cell>
          <cell r="K769" t="str">
            <v>ГБУ "ФСО "Юность Москвы" Москомспорта</v>
          </cell>
          <cell r="L769" t="str">
            <v>Юдин А.А.</v>
          </cell>
        </row>
        <row r="770">
          <cell r="A770">
            <v>5045</v>
          </cell>
          <cell r="B770" t="str">
            <v xml:space="preserve">Губанова  </v>
          </cell>
          <cell r="C770" t="str">
            <v>Ангелина</v>
          </cell>
          <cell r="D770" t="str">
            <v>Сергеевна</v>
          </cell>
          <cell r="E770" t="str">
            <v>ж</v>
          </cell>
          <cell r="F770" t="str">
            <v>каноэ</v>
          </cell>
          <cell r="G770" t="str">
            <v>02</v>
          </cell>
          <cell r="H770" t="str">
            <v>08</v>
          </cell>
          <cell r="I770">
            <v>2001</v>
          </cell>
          <cell r="J770" t="str">
            <v>МС</v>
          </cell>
          <cell r="K770" t="str">
            <v>ГБУ "ФСО "Юность Москвы" Москомспорта</v>
          </cell>
          <cell r="L770" t="str">
            <v>Костина  Н.Н.</v>
          </cell>
        </row>
        <row r="771">
          <cell r="A771">
            <v>5046</v>
          </cell>
          <cell r="B771" t="str">
            <v>Нижельской</v>
          </cell>
          <cell r="C771" t="str">
            <v>Арсений</v>
          </cell>
          <cell r="D771" t="str">
            <v>Викторович</v>
          </cell>
          <cell r="E771" t="str">
            <v>м</v>
          </cell>
          <cell r="F771" t="str">
            <v>байдарка</v>
          </cell>
          <cell r="G771" t="str">
            <v>16</v>
          </cell>
          <cell r="H771" t="str">
            <v>04</v>
          </cell>
          <cell r="I771">
            <v>2008</v>
          </cell>
          <cell r="J771" t="str">
            <v>б/р</v>
          </cell>
          <cell r="K771" t="str">
            <v>ГБУ "ФСО "Юность Москвы" Москомспорта</v>
          </cell>
          <cell r="L771" t="str">
            <v>Юдин А.А.</v>
          </cell>
        </row>
        <row r="772">
          <cell r="A772">
            <v>5047</v>
          </cell>
          <cell r="B772" t="str">
            <v xml:space="preserve">Джанизбаев </v>
          </cell>
          <cell r="C772" t="str">
            <v>Герман</v>
          </cell>
          <cell r="D772" t="str">
            <v>Тимурович</v>
          </cell>
          <cell r="E772" t="str">
            <v>м</v>
          </cell>
          <cell r="F772" t="str">
            <v>байдарка</v>
          </cell>
          <cell r="G772" t="str">
            <v>14</v>
          </cell>
          <cell r="H772" t="str">
            <v>08</v>
          </cell>
          <cell r="I772">
            <v>2006</v>
          </cell>
          <cell r="J772" t="str">
            <v>б/р</v>
          </cell>
          <cell r="K772" t="str">
            <v>ГБУ "ФСО "Юность Москвы" Москомспорта</v>
          </cell>
          <cell r="L772" t="str">
            <v>Юдин А.А.</v>
          </cell>
        </row>
        <row r="773">
          <cell r="A773">
            <v>5048</v>
          </cell>
          <cell r="B773" t="str">
            <v xml:space="preserve">Дьяченко </v>
          </cell>
          <cell r="C773" t="str">
            <v>Александр</v>
          </cell>
          <cell r="D773" t="str">
            <v>Игоревич</v>
          </cell>
          <cell r="E773" t="str">
            <v>м</v>
          </cell>
          <cell r="F773" t="str">
            <v>байдарка</v>
          </cell>
          <cell r="G773">
            <v>24</v>
          </cell>
          <cell r="H773" t="str">
            <v>01</v>
          </cell>
          <cell r="I773">
            <v>1990</v>
          </cell>
          <cell r="J773" t="str">
            <v>ЗМС</v>
          </cell>
          <cell r="K773" t="str">
            <v>ГБУ "ФСО "Юность Москвы" Москомспорта</v>
          </cell>
          <cell r="L773" t="str">
            <v>Шишкин А.Б.</v>
          </cell>
        </row>
        <row r="774">
          <cell r="A774">
            <v>5049</v>
          </cell>
          <cell r="B774" t="str">
            <v>Писный</v>
          </cell>
          <cell r="C774" t="str">
            <v>Сергей</v>
          </cell>
          <cell r="D774" t="str">
            <v>Сергеевич</v>
          </cell>
          <cell r="E774" t="str">
            <v>м</v>
          </cell>
          <cell r="F774" t="str">
            <v>байдарка</v>
          </cell>
          <cell r="G774" t="str">
            <v>20</v>
          </cell>
          <cell r="H774" t="str">
            <v>02</v>
          </cell>
          <cell r="I774">
            <v>2010</v>
          </cell>
          <cell r="J774" t="str">
            <v>б/р</v>
          </cell>
          <cell r="K774" t="str">
            <v>ГБУ "ФСО "Юность Москвы" Москомспорта</v>
          </cell>
          <cell r="L774" t="str">
            <v>Кольцов В.А.</v>
          </cell>
        </row>
        <row r="775">
          <cell r="A775">
            <v>5050</v>
          </cell>
          <cell r="B775" t="str">
            <v>Лукъянов</v>
          </cell>
          <cell r="C775" t="str">
            <v>Михаил</v>
          </cell>
          <cell r="E775" t="str">
            <v>м</v>
          </cell>
          <cell r="G775" t="str">
            <v>13</v>
          </cell>
          <cell r="H775" t="str">
            <v>01</v>
          </cell>
          <cell r="I775">
            <v>2010</v>
          </cell>
          <cell r="J775" t="str">
            <v>б\р</v>
          </cell>
          <cell r="K775" t="str">
            <v>ГБУ "ФСО "Юность Москвы" Москомспорта</v>
          </cell>
          <cell r="L775" t="str">
            <v>Кольцов В.А.</v>
          </cell>
        </row>
        <row r="776">
          <cell r="A776">
            <v>5051</v>
          </cell>
          <cell r="B776" t="str">
            <v>Тёмин</v>
          </cell>
          <cell r="C776" t="str">
            <v>Никита</v>
          </cell>
          <cell r="D776" t="str">
            <v>Андреевич</v>
          </cell>
          <cell r="E776" t="str">
            <v>м</v>
          </cell>
          <cell r="F776" t="str">
            <v>байдарка</v>
          </cell>
          <cell r="G776" t="str">
            <v>19</v>
          </cell>
          <cell r="H776" t="str">
            <v>09</v>
          </cell>
          <cell r="I776">
            <v>2008</v>
          </cell>
          <cell r="J776" t="str">
            <v>б/р</v>
          </cell>
          <cell r="K776" t="str">
            <v>ГБУ "ФСО "Юность Москвы" Москомспорта</v>
          </cell>
          <cell r="L776" t="str">
            <v>Кольцов В.А.</v>
          </cell>
        </row>
        <row r="777">
          <cell r="A777">
            <v>5052</v>
          </cell>
          <cell r="B777" t="str">
            <v>Суздальцев</v>
          </cell>
          <cell r="C777" t="str">
            <v>Кирилл</v>
          </cell>
          <cell r="D777" t="str">
            <v>Михайлович</v>
          </cell>
          <cell r="E777" t="str">
            <v>м</v>
          </cell>
          <cell r="F777" t="str">
            <v>байдарка</v>
          </cell>
          <cell r="G777" t="str">
            <v>17</v>
          </cell>
          <cell r="H777" t="str">
            <v>06</v>
          </cell>
          <cell r="I777">
            <v>2006</v>
          </cell>
          <cell r="J777" t="str">
            <v>б/р</v>
          </cell>
          <cell r="K777" t="str">
            <v>ГБУ "ФСО "Юность Москвы" Москомспорта</v>
          </cell>
          <cell r="L777" t="str">
            <v>юдин А.А.</v>
          </cell>
        </row>
        <row r="778">
          <cell r="A778">
            <v>5053</v>
          </cell>
          <cell r="B778" t="str">
            <v xml:space="preserve">Шпаков </v>
          </cell>
          <cell r="C778" t="str">
            <v>Борис</v>
          </cell>
          <cell r="D778" t="str">
            <v>Игоревич</v>
          </cell>
          <cell r="E778" t="str">
            <v>м</v>
          </cell>
          <cell r="F778" t="str">
            <v>байдарка</v>
          </cell>
          <cell r="G778" t="str">
            <v>28</v>
          </cell>
          <cell r="H778" t="str">
            <v>01</v>
          </cell>
          <cell r="I778">
            <v>2006</v>
          </cell>
          <cell r="J778" t="str">
            <v>б/р</v>
          </cell>
          <cell r="K778" t="str">
            <v>ГБУ "ФСО "Юность Москвы" Москомспорта</v>
          </cell>
          <cell r="L778" t="str">
            <v>Юдин А.А.</v>
          </cell>
        </row>
        <row r="779">
          <cell r="A779">
            <v>5054</v>
          </cell>
          <cell r="B779" t="str">
            <v xml:space="preserve">Моисеев </v>
          </cell>
          <cell r="C779" t="str">
            <v>Георгий</v>
          </cell>
          <cell r="E779" t="str">
            <v>м</v>
          </cell>
          <cell r="G779" t="str">
            <v>27</v>
          </cell>
          <cell r="H779" t="str">
            <v>02</v>
          </cell>
          <cell r="I779">
            <v>2010</v>
          </cell>
          <cell r="J779" t="str">
            <v>б\р</v>
          </cell>
          <cell r="K779" t="str">
            <v>ГБУ "ФСО "Юность Москвы" Москомспорта</v>
          </cell>
          <cell r="L779" t="str">
            <v>Кольцов В.А.</v>
          </cell>
        </row>
        <row r="780">
          <cell r="A780">
            <v>5055</v>
          </cell>
          <cell r="B780" t="str">
            <v>Опалев</v>
          </cell>
          <cell r="C780" t="str">
            <v xml:space="preserve">Владимир </v>
          </cell>
          <cell r="E780" t="str">
            <v>м</v>
          </cell>
          <cell r="G780" t="str">
            <v>17</v>
          </cell>
          <cell r="H780" t="str">
            <v>07</v>
          </cell>
          <cell r="I780">
            <v>2006</v>
          </cell>
          <cell r="J780" t="str">
            <v>б\р</v>
          </cell>
          <cell r="K780" t="str">
            <v>ГБУ "ФСО "Юность Москвы" Москомспорта</v>
          </cell>
          <cell r="L780" t="str">
            <v>Кольцов В.А.</v>
          </cell>
        </row>
        <row r="781">
          <cell r="A781">
            <v>5056</v>
          </cell>
          <cell r="B781" t="str">
            <v xml:space="preserve">Зайнетдинов </v>
          </cell>
          <cell r="C781" t="str">
            <v>Артем</v>
          </cell>
          <cell r="D781" t="str">
            <v>Русланович</v>
          </cell>
          <cell r="E781" t="str">
            <v>м</v>
          </cell>
          <cell r="G781">
            <v>20</v>
          </cell>
          <cell r="H781" t="str">
            <v>08</v>
          </cell>
          <cell r="I781">
            <v>2008</v>
          </cell>
          <cell r="J781" t="str">
            <v>б/р</v>
          </cell>
          <cell r="K781" t="str">
            <v>ГБУ "ФСО "Юность Москвы" Москомспорта</v>
          </cell>
          <cell r="L781" t="str">
            <v>Костыленко И.А.</v>
          </cell>
        </row>
        <row r="782">
          <cell r="A782">
            <v>5057</v>
          </cell>
          <cell r="B782" t="str">
            <v>Писный</v>
          </cell>
          <cell r="C782" t="str">
            <v>Сергей</v>
          </cell>
          <cell r="E782" t="str">
            <v>м</v>
          </cell>
          <cell r="G782" t="str">
            <v>20</v>
          </cell>
          <cell r="H782" t="str">
            <v>02</v>
          </cell>
          <cell r="I782">
            <v>2010</v>
          </cell>
          <cell r="J782" t="str">
            <v>б\р</v>
          </cell>
          <cell r="K782" t="str">
            <v>ГБУ "ФСО "Юность Москвы" Москомспорта</v>
          </cell>
          <cell r="L782" t="str">
            <v>Кольцов В.А.</v>
          </cell>
        </row>
        <row r="783">
          <cell r="A783">
            <v>5058</v>
          </cell>
          <cell r="B783" t="str">
            <v>Федосов</v>
          </cell>
          <cell r="C783" t="str">
            <v>Захар</v>
          </cell>
          <cell r="E783" t="str">
            <v>м</v>
          </cell>
          <cell r="G783" t="str">
            <v>03</v>
          </cell>
          <cell r="H783" t="str">
            <v>06</v>
          </cell>
          <cell r="I783">
            <v>2009</v>
          </cell>
          <cell r="J783" t="str">
            <v>б\р</v>
          </cell>
          <cell r="K783" t="str">
            <v>ГБУ "ФСО "Юность Москвы" Москомспорта</v>
          </cell>
          <cell r="L783" t="str">
            <v>Кольцов В.А.</v>
          </cell>
        </row>
        <row r="784">
          <cell r="A784">
            <v>5059</v>
          </cell>
          <cell r="B784" t="str">
            <v>Ягуткин</v>
          </cell>
          <cell r="C784" t="str">
            <v>Михаил</v>
          </cell>
          <cell r="E784" t="str">
            <v>м</v>
          </cell>
          <cell r="G784" t="str">
            <v>04</v>
          </cell>
          <cell r="H784" t="str">
            <v>09</v>
          </cell>
          <cell r="I784">
            <v>2006</v>
          </cell>
          <cell r="J784" t="str">
            <v>б\р</v>
          </cell>
          <cell r="K784" t="str">
            <v>ГБУ "ФСО "Юность Москвы" Москомспорта</v>
          </cell>
          <cell r="L784" t="str">
            <v>Кольцов В.А.</v>
          </cell>
        </row>
        <row r="785">
          <cell r="A785">
            <v>5060</v>
          </cell>
          <cell r="B785" t="str">
            <v xml:space="preserve">Ермаков </v>
          </cell>
          <cell r="C785" t="str">
            <v>Владислав</v>
          </cell>
          <cell r="D785" t="str">
            <v>Николаевич</v>
          </cell>
          <cell r="E785" t="str">
            <v>м</v>
          </cell>
          <cell r="F785" t="str">
            <v>байдарка</v>
          </cell>
          <cell r="G785" t="str">
            <v>04</v>
          </cell>
          <cell r="H785" t="str">
            <v>03</v>
          </cell>
          <cell r="I785">
            <v>2002</v>
          </cell>
          <cell r="J785" t="str">
            <v>III</v>
          </cell>
          <cell r="K785" t="str">
            <v>ГБУ "ФСО "Юность Москвы" Москомспорта</v>
          </cell>
          <cell r="L785" t="str">
            <v>Юдин А.А.</v>
          </cell>
        </row>
        <row r="786">
          <cell r="A786">
            <v>5061</v>
          </cell>
          <cell r="B786" t="str">
            <v xml:space="preserve">Игнатьев </v>
          </cell>
          <cell r="C786" t="str">
            <v xml:space="preserve">Семен </v>
          </cell>
          <cell r="D786" t="str">
            <v>Борисович</v>
          </cell>
          <cell r="E786" t="str">
            <v>м</v>
          </cell>
          <cell r="F786" t="str">
            <v>байдарка</v>
          </cell>
          <cell r="G786">
            <v>19</v>
          </cell>
          <cell r="H786" t="str">
            <v>08</v>
          </cell>
          <cell r="I786">
            <v>2006</v>
          </cell>
          <cell r="J786" t="str">
            <v>б/р</v>
          </cell>
          <cell r="K786" t="str">
            <v>ГБУ "ФСО "Юность Москвы" Москомспорта</v>
          </cell>
          <cell r="L786" t="str">
            <v>Костыленко И.А.</v>
          </cell>
        </row>
        <row r="787">
          <cell r="A787">
            <v>5062</v>
          </cell>
          <cell r="B787" t="str">
            <v>Ягуткин</v>
          </cell>
          <cell r="C787" t="str">
            <v>Макар</v>
          </cell>
          <cell r="E787" t="str">
            <v>м</v>
          </cell>
          <cell r="G787" t="str">
            <v>04</v>
          </cell>
          <cell r="H787" t="str">
            <v>07</v>
          </cell>
          <cell r="I787">
            <v>2010</v>
          </cell>
          <cell r="J787" t="str">
            <v>б\р</v>
          </cell>
          <cell r="K787" t="str">
            <v>ГБУ "ФСО "Юность Москвы" Москомспорта</v>
          </cell>
          <cell r="L787" t="str">
            <v>Кольцов В.А.</v>
          </cell>
        </row>
        <row r="788">
          <cell r="A788">
            <v>5063</v>
          </cell>
          <cell r="B788" t="str">
            <v xml:space="preserve">Копица </v>
          </cell>
          <cell r="C788" t="str">
            <v>Валентин</v>
          </cell>
          <cell r="E788" t="str">
            <v>м</v>
          </cell>
          <cell r="G788" t="str">
            <v>14</v>
          </cell>
          <cell r="H788" t="str">
            <v>02</v>
          </cell>
          <cell r="I788">
            <v>2007</v>
          </cell>
          <cell r="J788" t="str">
            <v>3 р.</v>
          </cell>
          <cell r="K788" t="str">
            <v>ГБУ "ФСО "Юность Москвы" Москомспорта</v>
          </cell>
          <cell r="L788" t="str">
            <v>Кольцов В.А.</v>
          </cell>
        </row>
        <row r="789">
          <cell r="A789">
            <v>5064</v>
          </cell>
          <cell r="B789" t="str">
            <v>Коцоев</v>
          </cell>
          <cell r="C789" t="str">
            <v xml:space="preserve">Константин  </v>
          </cell>
          <cell r="E789" t="str">
            <v>м</v>
          </cell>
          <cell r="G789" t="str">
            <v>31</v>
          </cell>
          <cell r="H789" t="str">
            <v>05</v>
          </cell>
          <cell r="I789">
            <v>2008</v>
          </cell>
          <cell r="J789" t="str">
            <v>б\р</v>
          </cell>
          <cell r="K789" t="str">
            <v>ГБУ "ФСО "Юность Москвы" Москомспорта</v>
          </cell>
          <cell r="L789" t="str">
            <v>Кольцов В.А.</v>
          </cell>
        </row>
        <row r="790">
          <cell r="A790">
            <v>5065</v>
          </cell>
        </row>
        <row r="791">
          <cell r="A791">
            <v>5066</v>
          </cell>
        </row>
        <row r="792">
          <cell r="A792">
            <v>5067</v>
          </cell>
          <cell r="B792" t="str">
            <v xml:space="preserve">Ильясов </v>
          </cell>
          <cell r="C792" t="str">
            <v xml:space="preserve">Вадим </v>
          </cell>
          <cell r="D792" t="str">
            <v>Ирекович</v>
          </cell>
          <cell r="E792" t="str">
            <v>м</v>
          </cell>
          <cell r="G792" t="str">
            <v>03</v>
          </cell>
          <cell r="H792" t="str">
            <v>09</v>
          </cell>
          <cell r="I792">
            <v>2006</v>
          </cell>
          <cell r="J792" t="str">
            <v>б/р</v>
          </cell>
          <cell r="K792" t="str">
            <v>ГБУ "ФСО "Юность Москвы" Москомспорта</v>
          </cell>
          <cell r="L792" t="str">
            <v>Царев Е.Н.</v>
          </cell>
        </row>
        <row r="793">
          <cell r="A793">
            <v>5068</v>
          </cell>
          <cell r="B793" t="str">
            <v xml:space="preserve">Жуков </v>
          </cell>
          <cell r="C793" t="str">
            <v xml:space="preserve">Владислав </v>
          </cell>
          <cell r="D793" t="str">
            <v>Павлович</v>
          </cell>
          <cell r="E793" t="str">
            <v>м</v>
          </cell>
          <cell r="F793" t="str">
            <v>байдарка</v>
          </cell>
          <cell r="G793">
            <v>16</v>
          </cell>
          <cell r="H793">
            <v>11</v>
          </cell>
          <cell r="I793">
            <v>2003</v>
          </cell>
          <cell r="J793" t="str">
            <v>III</v>
          </cell>
          <cell r="K793" t="str">
            <v>ГБУ "ФСО "Юность Москвы" Москомспорта</v>
          </cell>
          <cell r="L793" t="str">
            <v>Юдин А.А.</v>
          </cell>
        </row>
        <row r="794">
          <cell r="A794">
            <v>5069</v>
          </cell>
          <cell r="B794" t="str">
            <v xml:space="preserve">Кашаедова </v>
          </cell>
          <cell r="C794" t="str">
            <v>Ксения</v>
          </cell>
          <cell r="D794" t="str">
            <v>Сергеевна</v>
          </cell>
          <cell r="E794" t="str">
            <v>ж</v>
          </cell>
          <cell r="G794">
            <v>16</v>
          </cell>
          <cell r="H794" t="str">
            <v>08</v>
          </cell>
          <cell r="I794">
            <v>2004</v>
          </cell>
          <cell r="J794" t="str">
            <v>б/р</v>
          </cell>
          <cell r="K794" t="str">
            <v>ГБУ "ФСО "Юность Москвы" Москомспорта</v>
          </cell>
          <cell r="L794" t="str">
            <v>Костыленко И.А.</v>
          </cell>
        </row>
        <row r="795">
          <cell r="A795">
            <v>5071</v>
          </cell>
          <cell r="B795" t="str">
            <v xml:space="preserve">Звезднов </v>
          </cell>
          <cell r="C795" t="str">
            <v xml:space="preserve">Павел </v>
          </cell>
          <cell r="D795" t="str">
            <v>Дмитриевич</v>
          </cell>
          <cell r="E795" t="str">
            <v>м</v>
          </cell>
          <cell r="F795" t="str">
            <v>байдарка</v>
          </cell>
          <cell r="G795" t="str">
            <v>01</v>
          </cell>
          <cell r="H795">
            <v>12</v>
          </cell>
          <cell r="I795">
            <v>2001</v>
          </cell>
          <cell r="J795" t="str">
            <v>III</v>
          </cell>
          <cell r="K795" t="str">
            <v>ГБУ "ФСО "Юность Москвы" Москомспорта</v>
          </cell>
          <cell r="L795" t="str">
            <v>Юдин А.А.</v>
          </cell>
        </row>
        <row r="796">
          <cell r="A796">
            <v>5072</v>
          </cell>
        </row>
        <row r="797">
          <cell r="A797">
            <v>5073</v>
          </cell>
          <cell r="B797" t="str">
            <v xml:space="preserve">Зимонас  </v>
          </cell>
          <cell r="C797" t="str">
            <v xml:space="preserve">Михаил </v>
          </cell>
          <cell r="D797" t="str">
            <v>Романович</v>
          </cell>
          <cell r="E797" t="str">
            <v>м</v>
          </cell>
          <cell r="F797" t="str">
            <v>каноэ</v>
          </cell>
          <cell r="G797">
            <v>24</v>
          </cell>
          <cell r="H797" t="str">
            <v>05</v>
          </cell>
          <cell r="I797">
            <v>2003</v>
          </cell>
          <cell r="J797" t="str">
            <v>III</v>
          </cell>
          <cell r="K797" t="str">
            <v>ГБУ "ФСО "Юность Москвы" Москомспорта</v>
          </cell>
          <cell r="L797" t="str">
            <v>Кольцов В.А.</v>
          </cell>
        </row>
        <row r="798">
          <cell r="A798">
            <v>5074</v>
          </cell>
        </row>
        <row r="799">
          <cell r="A799">
            <v>5076</v>
          </cell>
        </row>
        <row r="800">
          <cell r="A800">
            <v>5077</v>
          </cell>
        </row>
        <row r="801">
          <cell r="A801">
            <v>5078</v>
          </cell>
          <cell r="B801" t="str">
            <v xml:space="preserve">Касьянов  </v>
          </cell>
          <cell r="C801" t="str">
            <v>Кирилл</v>
          </cell>
          <cell r="D801" t="str">
            <v>Вячеславович</v>
          </cell>
          <cell r="E801" t="str">
            <v>м</v>
          </cell>
          <cell r="F801" t="str">
            <v>байдарка</v>
          </cell>
          <cell r="G801" t="str">
            <v>09</v>
          </cell>
          <cell r="H801">
            <v>10</v>
          </cell>
          <cell r="I801">
            <v>2003</v>
          </cell>
          <cell r="J801" t="str">
            <v>I</v>
          </cell>
          <cell r="K801" t="str">
            <v>ГБУ "ФСО "Юность Москвы" Москомспорта</v>
          </cell>
          <cell r="L801" t="str">
            <v>Кольцов В.А.</v>
          </cell>
        </row>
        <row r="802">
          <cell r="A802">
            <v>5079</v>
          </cell>
        </row>
        <row r="803">
          <cell r="A803">
            <v>5080</v>
          </cell>
          <cell r="B803" t="str">
            <v xml:space="preserve">Кендыш </v>
          </cell>
          <cell r="C803" t="str">
            <v xml:space="preserve">Максим </v>
          </cell>
          <cell r="D803" t="str">
            <v>Александрович</v>
          </cell>
          <cell r="E803" t="str">
            <v>м</v>
          </cell>
          <cell r="F803" t="str">
            <v>байдарка</v>
          </cell>
          <cell r="G803" t="str">
            <v>28</v>
          </cell>
          <cell r="H803" t="str">
            <v>08</v>
          </cell>
          <cell r="I803">
            <v>2001</v>
          </cell>
          <cell r="J803" t="str">
            <v>II</v>
          </cell>
          <cell r="K803" t="str">
            <v>ГБУ "ФСО "Юность Москвы" Москомспорта</v>
          </cell>
          <cell r="L803" t="str">
            <v>Юдин А.А.</v>
          </cell>
        </row>
        <row r="804">
          <cell r="A804">
            <v>5081</v>
          </cell>
        </row>
        <row r="805">
          <cell r="A805">
            <v>5082</v>
          </cell>
          <cell r="B805" t="str">
            <v xml:space="preserve">Киселёв </v>
          </cell>
          <cell r="C805" t="str">
            <v>Валерий</v>
          </cell>
          <cell r="D805" t="str">
            <v>Николаевич</v>
          </cell>
          <cell r="E805" t="str">
            <v>м</v>
          </cell>
          <cell r="F805" t="str">
            <v>байдарка</v>
          </cell>
          <cell r="G805" t="str">
            <v>12</v>
          </cell>
          <cell r="H805" t="str">
            <v>11</v>
          </cell>
          <cell r="I805">
            <v>2002</v>
          </cell>
          <cell r="J805" t="str">
            <v>III</v>
          </cell>
          <cell r="K805" t="str">
            <v>ГБУ "ФСО "Юность Москвы" Москомспорта</v>
          </cell>
          <cell r="L805" t="str">
            <v>Юдин А.А.</v>
          </cell>
        </row>
        <row r="806">
          <cell r="A806">
            <v>5083</v>
          </cell>
        </row>
        <row r="807">
          <cell r="A807">
            <v>5084</v>
          </cell>
          <cell r="B807" t="str">
            <v>Субботин</v>
          </cell>
          <cell r="C807" t="str">
            <v>Игорь</v>
          </cell>
          <cell r="D807" t="str">
            <v>Денисович</v>
          </cell>
          <cell r="E807" t="str">
            <v>м</v>
          </cell>
          <cell r="F807" t="str">
            <v>каноэ</v>
          </cell>
          <cell r="G807" t="str">
            <v>29</v>
          </cell>
          <cell r="H807" t="str">
            <v>09</v>
          </cell>
          <cell r="I807">
            <v>2006</v>
          </cell>
          <cell r="J807" t="str">
            <v>1 юн.</v>
          </cell>
          <cell r="K807" t="str">
            <v>ГБУ "ФСО "Юность Москвы" Москомспорта</v>
          </cell>
          <cell r="L807" t="str">
            <v>Кольцов В.А.</v>
          </cell>
        </row>
        <row r="808">
          <cell r="A808">
            <v>5085</v>
          </cell>
        </row>
        <row r="809">
          <cell r="A809">
            <v>5086</v>
          </cell>
        </row>
        <row r="810">
          <cell r="A810">
            <v>5087</v>
          </cell>
        </row>
        <row r="811">
          <cell r="A811">
            <v>5088</v>
          </cell>
          <cell r="B811" t="str">
            <v>Коротков</v>
          </cell>
          <cell r="C811" t="str">
            <v>Артем</v>
          </cell>
          <cell r="D811" t="str">
            <v>Евгеньевич</v>
          </cell>
          <cell r="E811" t="str">
            <v>м</v>
          </cell>
          <cell r="G811">
            <v>31</v>
          </cell>
          <cell r="H811" t="str">
            <v>01</v>
          </cell>
          <cell r="I811">
            <v>2008</v>
          </cell>
          <cell r="J811" t="str">
            <v>б/р</v>
          </cell>
          <cell r="K811" t="str">
            <v>ГБУ "ФСО "Юность Москвы" Москомспорта</v>
          </cell>
          <cell r="L811" t="str">
            <v>Юдин А.А.</v>
          </cell>
        </row>
        <row r="812">
          <cell r="A812">
            <v>5089</v>
          </cell>
        </row>
        <row r="813">
          <cell r="A813">
            <v>5090</v>
          </cell>
        </row>
        <row r="814">
          <cell r="A814">
            <v>5091</v>
          </cell>
          <cell r="B814" t="str">
            <v xml:space="preserve">Литовка </v>
          </cell>
          <cell r="C814" t="str">
            <v>Владислав</v>
          </cell>
          <cell r="D814" t="str">
            <v>Олегович</v>
          </cell>
          <cell r="E814" t="str">
            <v>м</v>
          </cell>
          <cell r="F814" t="str">
            <v>байдарка</v>
          </cell>
          <cell r="G814" t="str">
            <v>04</v>
          </cell>
          <cell r="H814" t="str">
            <v>01</v>
          </cell>
          <cell r="I814">
            <v>1992</v>
          </cell>
          <cell r="J814" t="str">
            <v>МС</v>
          </cell>
          <cell r="K814" t="str">
            <v>ГБУ "ФСО "Юность Москвы" Москомспорта</v>
          </cell>
          <cell r="L814" t="str">
            <v>Шишкин А.Б.</v>
          </cell>
        </row>
        <row r="815">
          <cell r="A815">
            <v>5092</v>
          </cell>
        </row>
        <row r="816">
          <cell r="A816">
            <v>5093</v>
          </cell>
          <cell r="B816" t="str">
            <v>Кирилин</v>
          </cell>
          <cell r="C816" t="str">
            <v>Матвей</v>
          </cell>
          <cell r="D816" t="str">
            <v>Дмитриевич</v>
          </cell>
          <cell r="E816" t="str">
            <v>м</v>
          </cell>
          <cell r="F816" t="str">
            <v>каноэ</v>
          </cell>
          <cell r="G816" t="str">
            <v>24</v>
          </cell>
          <cell r="H816" t="str">
            <v>10</v>
          </cell>
          <cell r="I816">
            <v>2007</v>
          </cell>
          <cell r="J816" t="str">
            <v>1 юн.</v>
          </cell>
          <cell r="K816" t="str">
            <v>ГБУ "ФСО "Юность Москвы" Москомспорта</v>
          </cell>
          <cell r="L816" t="str">
            <v>Царёв Е.П.</v>
          </cell>
        </row>
        <row r="817">
          <cell r="A817">
            <v>5094</v>
          </cell>
        </row>
        <row r="818">
          <cell r="A818">
            <v>5096</v>
          </cell>
          <cell r="B818" t="str">
            <v xml:space="preserve">Ляпунов </v>
          </cell>
          <cell r="C818" t="str">
            <v>Кирилл</v>
          </cell>
          <cell r="D818" t="str">
            <v>Игоревич</v>
          </cell>
          <cell r="E818" t="str">
            <v>м</v>
          </cell>
          <cell r="F818" t="str">
            <v>байдарка</v>
          </cell>
          <cell r="G818">
            <v>24</v>
          </cell>
          <cell r="H818" t="str">
            <v>03</v>
          </cell>
          <cell r="I818">
            <v>1986</v>
          </cell>
          <cell r="J818" t="str">
            <v>МСМК</v>
          </cell>
          <cell r="K818" t="str">
            <v>ГБУ "ФСО "Юность Москвы" Москомспорта</v>
          </cell>
          <cell r="L818" t="str">
            <v>Шишкин А.Б.</v>
          </cell>
        </row>
        <row r="819">
          <cell r="A819">
            <v>5097</v>
          </cell>
        </row>
        <row r="820">
          <cell r="A820">
            <v>5098</v>
          </cell>
        </row>
        <row r="821">
          <cell r="A821">
            <v>5099</v>
          </cell>
        </row>
        <row r="822">
          <cell r="A822">
            <v>5100</v>
          </cell>
          <cell r="B822" t="str">
            <v xml:space="preserve">Кулешова  </v>
          </cell>
          <cell r="C822" t="str">
            <v xml:space="preserve">Дарья </v>
          </cell>
          <cell r="D822" t="str">
            <v>Константиновна</v>
          </cell>
          <cell r="E822" t="str">
            <v>ж</v>
          </cell>
          <cell r="F822" t="str">
            <v>каноэ</v>
          </cell>
          <cell r="G822" t="str">
            <v>16</v>
          </cell>
          <cell r="H822" t="str">
            <v>12</v>
          </cell>
          <cell r="I822">
            <v>2000</v>
          </cell>
          <cell r="J822" t="str">
            <v>МС</v>
          </cell>
          <cell r="K822" t="str">
            <v>ГБУ "ФСО "Юность Москвы" Москомспорта</v>
          </cell>
          <cell r="L822" t="str">
            <v>Костин А.П.</v>
          </cell>
        </row>
        <row r="823">
          <cell r="A823">
            <v>5101</v>
          </cell>
        </row>
        <row r="824">
          <cell r="A824">
            <v>5103</v>
          </cell>
        </row>
        <row r="825">
          <cell r="A825">
            <v>5104</v>
          </cell>
          <cell r="B825" t="str">
            <v>Курушин</v>
          </cell>
          <cell r="C825" t="str">
            <v xml:space="preserve">Семен </v>
          </cell>
          <cell r="E825" t="str">
            <v>м</v>
          </cell>
          <cell r="F825" t="str">
            <v>каноэ</v>
          </cell>
          <cell r="I825">
            <v>2004</v>
          </cell>
          <cell r="J825" t="str">
            <v>II</v>
          </cell>
          <cell r="K825" t="str">
            <v>ГБУ "ФСО "Юность Москвы" Москомспорта</v>
          </cell>
          <cell r="L825" t="str">
            <v>Чеканов А.Г.</v>
          </cell>
        </row>
        <row r="826">
          <cell r="A826">
            <v>5105</v>
          </cell>
        </row>
        <row r="827">
          <cell r="A827">
            <v>5106</v>
          </cell>
        </row>
        <row r="828">
          <cell r="A828">
            <v>5107</v>
          </cell>
        </row>
        <row r="829">
          <cell r="A829">
            <v>5108</v>
          </cell>
          <cell r="B829" t="str">
            <v xml:space="preserve">Михеев </v>
          </cell>
          <cell r="C829" t="str">
            <v>Роман</v>
          </cell>
          <cell r="D829" t="str">
            <v>Александрович</v>
          </cell>
          <cell r="E829" t="str">
            <v>м</v>
          </cell>
          <cell r="F829" t="str">
            <v>байдарка</v>
          </cell>
          <cell r="G829" t="str">
            <v>01</v>
          </cell>
          <cell r="H829" t="str">
            <v>01</v>
          </cell>
          <cell r="I829">
            <v>2007</v>
          </cell>
          <cell r="J829" t="str">
            <v>б/р</v>
          </cell>
          <cell r="K829" t="str">
            <v>ГБУ "ФСО "Юность Москвы" Москомспорта</v>
          </cell>
          <cell r="L829" t="str">
            <v>Костыленко И.А.</v>
          </cell>
        </row>
        <row r="830">
          <cell r="A830">
            <v>5109</v>
          </cell>
          <cell r="B830" t="str">
            <v xml:space="preserve">Веревкин </v>
          </cell>
          <cell r="C830" t="str">
            <v>Николай</v>
          </cell>
          <cell r="D830" t="str">
            <v>Дмитриевич</v>
          </cell>
          <cell r="E830" t="str">
            <v>м</v>
          </cell>
          <cell r="F830" t="str">
            <v>каноэ</v>
          </cell>
          <cell r="G830" t="str">
            <v>03</v>
          </cell>
          <cell r="H830" t="str">
            <v>10</v>
          </cell>
          <cell r="I830">
            <v>2006</v>
          </cell>
          <cell r="J830" t="str">
            <v>III</v>
          </cell>
          <cell r="K830" t="str">
            <v>ГБУ "ФСО "Юность Москвы" Москомспорта</v>
          </cell>
          <cell r="L830" t="str">
            <v>Царёв Е.Н.</v>
          </cell>
        </row>
        <row r="831">
          <cell r="A831">
            <v>5110</v>
          </cell>
        </row>
        <row r="832">
          <cell r="A832">
            <v>5111</v>
          </cell>
        </row>
        <row r="833">
          <cell r="A833">
            <v>5112</v>
          </cell>
        </row>
        <row r="834">
          <cell r="A834">
            <v>5114</v>
          </cell>
          <cell r="B834" t="str">
            <v xml:space="preserve">Плешкова </v>
          </cell>
          <cell r="C834" t="str">
            <v>Александра</v>
          </cell>
          <cell r="D834" t="str">
            <v>Павловна</v>
          </cell>
          <cell r="E834" t="str">
            <v>ж</v>
          </cell>
          <cell r="G834">
            <v>12</v>
          </cell>
          <cell r="H834" t="str">
            <v>10</v>
          </cell>
          <cell r="I834">
            <v>2006</v>
          </cell>
          <cell r="J834" t="str">
            <v>б/р</v>
          </cell>
          <cell r="K834" t="str">
            <v>ГБУ "ФСО"Юность Москвы Москомспорта</v>
          </cell>
          <cell r="L834" t="str">
            <v>Костыленко И.А.</v>
          </cell>
        </row>
        <row r="835">
          <cell r="A835">
            <v>5115</v>
          </cell>
          <cell r="B835" t="str">
            <v xml:space="preserve">Магомедов </v>
          </cell>
          <cell r="C835" t="str">
            <v>Тимур</v>
          </cell>
          <cell r="D835" t="str">
            <v>Шамилевич</v>
          </cell>
          <cell r="E835" t="str">
            <v>м</v>
          </cell>
          <cell r="F835" t="str">
            <v>байдарка</v>
          </cell>
          <cell r="G835">
            <v>10</v>
          </cell>
          <cell r="H835" t="str">
            <v>01</v>
          </cell>
          <cell r="I835">
            <v>2004</v>
          </cell>
          <cell r="J835" t="str">
            <v>III</v>
          </cell>
          <cell r="K835" t="str">
            <v>ГБУ "ФСО "Юность Москвы" Москомспорта</v>
          </cell>
          <cell r="L835" t="str">
            <v>Юдин А.А.</v>
          </cell>
        </row>
        <row r="836">
          <cell r="A836">
            <v>5116</v>
          </cell>
          <cell r="B836" t="str">
            <v xml:space="preserve">Майков  </v>
          </cell>
          <cell r="C836" t="str">
            <v xml:space="preserve">Данила </v>
          </cell>
          <cell r="D836" t="str">
            <v>Алексеевич</v>
          </cell>
          <cell r="E836" t="str">
            <v>м</v>
          </cell>
          <cell r="F836" t="str">
            <v>байдарка</v>
          </cell>
          <cell r="G836" t="str">
            <v>02</v>
          </cell>
          <cell r="H836" t="str">
            <v>08</v>
          </cell>
          <cell r="I836">
            <v>2005</v>
          </cell>
          <cell r="J836" t="str">
            <v>II</v>
          </cell>
          <cell r="K836" t="str">
            <v>ГБУ "ФСО "Юность Москвы" Москомспорта</v>
          </cell>
          <cell r="L836" t="str">
            <v>Юдин А.А.</v>
          </cell>
        </row>
        <row r="837">
          <cell r="A837">
            <v>5117</v>
          </cell>
          <cell r="B837" t="str">
            <v xml:space="preserve">Майков  </v>
          </cell>
          <cell r="C837" t="str">
            <v xml:space="preserve">Иван </v>
          </cell>
          <cell r="D837" t="str">
            <v>Алексеевич</v>
          </cell>
          <cell r="E837" t="str">
            <v>м</v>
          </cell>
          <cell r="F837" t="str">
            <v>байдарка</v>
          </cell>
          <cell r="G837" t="str">
            <v>24</v>
          </cell>
          <cell r="H837" t="str">
            <v>12</v>
          </cell>
          <cell r="I837">
            <v>2002</v>
          </cell>
          <cell r="J837" t="str">
            <v>II</v>
          </cell>
          <cell r="K837" t="str">
            <v>ГБУ "ФСО "Юность Москвы" Москомспорта</v>
          </cell>
          <cell r="L837" t="str">
            <v>Юдин А.А.</v>
          </cell>
        </row>
        <row r="838">
          <cell r="A838">
            <v>5118</v>
          </cell>
        </row>
        <row r="839">
          <cell r="A839">
            <v>5119</v>
          </cell>
          <cell r="B839" t="str">
            <v xml:space="preserve">Попов </v>
          </cell>
          <cell r="C839" t="str">
            <v>Даниил</v>
          </cell>
          <cell r="D839" t="str">
            <v>Валерьевич</v>
          </cell>
          <cell r="E839" t="str">
            <v>м</v>
          </cell>
          <cell r="F839" t="str">
            <v>байдарка</v>
          </cell>
          <cell r="G839">
            <v>18</v>
          </cell>
          <cell r="H839" t="str">
            <v>03</v>
          </cell>
          <cell r="I839">
            <v>2006</v>
          </cell>
          <cell r="J839" t="str">
            <v>б/р</v>
          </cell>
          <cell r="K839" t="str">
            <v>ГБУ "ФСО"Юность Москвы Москомспорта</v>
          </cell>
          <cell r="L839" t="str">
            <v>Царев Е.Н.</v>
          </cell>
        </row>
        <row r="840">
          <cell r="A840">
            <v>5120</v>
          </cell>
          <cell r="B840" t="str">
            <v>Шишов</v>
          </cell>
          <cell r="C840" t="str">
            <v>Илья</v>
          </cell>
          <cell r="D840" t="str">
            <v>Владимирович</v>
          </cell>
          <cell r="E840" t="str">
            <v>м</v>
          </cell>
          <cell r="F840" t="str">
            <v>байдарка</v>
          </cell>
          <cell r="G840" t="str">
            <v>15</v>
          </cell>
          <cell r="H840" t="str">
            <v>11</v>
          </cell>
          <cell r="I840">
            <v>2006</v>
          </cell>
          <cell r="J840" t="str">
            <v>б/р</v>
          </cell>
          <cell r="K840" t="str">
            <v>ГБУ "ФСО "Юность Москвы" Москомспорта</v>
          </cell>
          <cell r="L840" t="str">
            <v>Юдин А.А.</v>
          </cell>
        </row>
        <row r="841">
          <cell r="A841">
            <v>5123</v>
          </cell>
          <cell r="B841" t="str">
            <v xml:space="preserve">Поцепаев </v>
          </cell>
          <cell r="C841" t="str">
            <v>Егор</v>
          </cell>
          <cell r="D841" t="str">
            <v>Денисович</v>
          </cell>
          <cell r="E841" t="str">
            <v>м</v>
          </cell>
          <cell r="G841">
            <v>30</v>
          </cell>
          <cell r="H841" t="str">
            <v>09</v>
          </cell>
          <cell r="I841">
            <v>2004</v>
          </cell>
          <cell r="J841" t="str">
            <v>б/р</v>
          </cell>
          <cell r="K841" t="str">
            <v>ГБУ "ФСО"Юность Москвы Москомспорта</v>
          </cell>
          <cell r="L841" t="str">
            <v>Юдин А.А.</v>
          </cell>
        </row>
        <row r="842">
          <cell r="A842">
            <v>5125</v>
          </cell>
          <cell r="B842" t="str">
            <v xml:space="preserve">Раев </v>
          </cell>
          <cell r="C842" t="str">
            <v>Роман</v>
          </cell>
          <cell r="D842" t="str">
            <v>Вадимович</v>
          </cell>
          <cell r="E842" t="str">
            <v>м</v>
          </cell>
          <cell r="F842" t="str">
            <v>байдарка</v>
          </cell>
          <cell r="G842">
            <v>23</v>
          </cell>
          <cell r="H842" t="str">
            <v>12</v>
          </cell>
          <cell r="I842">
            <v>2007</v>
          </cell>
          <cell r="J842" t="str">
            <v>б/р</v>
          </cell>
          <cell r="K842" t="str">
            <v>ГБУ "ФСО "Юность Москвы" Москомспорта</v>
          </cell>
          <cell r="L842" t="str">
            <v>Костыленко И.А.</v>
          </cell>
        </row>
        <row r="843">
          <cell r="A843">
            <v>5127</v>
          </cell>
          <cell r="B843" t="str">
            <v xml:space="preserve">Рейслер </v>
          </cell>
          <cell r="C843" t="str">
            <v>София</v>
          </cell>
          <cell r="D843" t="str">
            <v>Ильинична</v>
          </cell>
          <cell r="E843" t="str">
            <v>ж</v>
          </cell>
          <cell r="G843">
            <v>15</v>
          </cell>
          <cell r="H843" t="str">
            <v>05</v>
          </cell>
          <cell r="I843">
            <v>2006</v>
          </cell>
          <cell r="J843" t="str">
            <v>б/р</v>
          </cell>
          <cell r="K843" t="str">
            <v>ГБУ "ФСО"Юность Москвы Москомспорта</v>
          </cell>
          <cell r="L843" t="str">
            <v>Юдин А.А.</v>
          </cell>
        </row>
        <row r="844">
          <cell r="A844">
            <v>5128</v>
          </cell>
          <cell r="B844" t="str">
            <v xml:space="preserve">Назаров   </v>
          </cell>
          <cell r="C844" t="str">
            <v>Тимур</v>
          </cell>
          <cell r="D844" t="str">
            <v>Олимджонович</v>
          </cell>
          <cell r="E844" t="str">
            <v>м</v>
          </cell>
          <cell r="F844" t="str">
            <v>байдарка</v>
          </cell>
          <cell r="G844" t="str">
            <v>07</v>
          </cell>
          <cell r="H844" t="str">
            <v>03</v>
          </cell>
          <cell r="I844">
            <v>2005</v>
          </cell>
          <cell r="J844" t="str">
            <v>II</v>
          </cell>
          <cell r="K844" t="str">
            <v>ГБУ "ФСО "Юность Москвы" Москомспорта</v>
          </cell>
          <cell r="L844" t="str">
            <v>Юдин А.А.</v>
          </cell>
        </row>
        <row r="845">
          <cell r="A845">
            <v>5129</v>
          </cell>
          <cell r="B845" t="str">
            <v xml:space="preserve">Некрасов  </v>
          </cell>
          <cell r="C845" t="str">
            <v>Тимофей</v>
          </cell>
          <cell r="E845" t="str">
            <v>м</v>
          </cell>
          <cell r="G845">
            <v>13</v>
          </cell>
          <cell r="H845">
            <v>11</v>
          </cell>
          <cell r="I845">
            <v>1997</v>
          </cell>
          <cell r="J845" t="str">
            <v>КМС</v>
          </cell>
          <cell r="K845" t="str">
            <v>ГБУ "ФСО"Юность Москвы Москомспорта</v>
          </cell>
          <cell r="L845" t="str">
            <v>Нефедов А.А.</v>
          </cell>
        </row>
        <row r="846">
          <cell r="A846">
            <v>5130</v>
          </cell>
        </row>
        <row r="847">
          <cell r="A847">
            <v>5131</v>
          </cell>
          <cell r="B847" t="str">
            <v xml:space="preserve">Ролдугин </v>
          </cell>
          <cell r="C847" t="str">
            <v>Михаил</v>
          </cell>
          <cell r="D847" t="str">
            <v>Павлович</v>
          </cell>
          <cell r="E847" t="str">
            <v>м</v>
          </cell>
          <cell r="G847">
            <v>16</v>
          </cell>
          <cell r="H847" t="str">
            <v>07</v>
          </cell>
          <cell r="I847">
            <v>2005</v>
          </cell>
          <cell r="J847" t="str">
            <v>б/р</v>
          </cell>
          <cell r="K847" t="str">
            <v>ГБУ "ФСО"Юность Москвы Москомспорта</v>
          </cell>
          <cell r="L847" t="str">
            <v>Царев Е.Н.</v>
          </cell>
        </row>
        <row r="848">
          <cell r="A848">
            <v>5132</v>
          </cell>
          <cell r="B848" t="str">
            <v xml:space="preserve">Николаев </v>
          </cell>
          <cell r="C848" t="str">
            <v xml:space="preserve">Роман </v>
          </cell>
          <cell r="E848" t="str">
            <v>м</v>
          </cell>
          <cell r="G848">
            <v>14</v>
          </cell>
          <cell r="H848">
            <v>12</v>
          </cell>
          <cell r="I848">
            <v>1997</v>
          </cell>
          <cell r="J848" t="str">
            <v>I</v>
          </cell>
          <cell r="K848" t="str">
            <v>ГБУ "ФСО"Юность Москвы Москомспорта</v>
          </cell>
          <cell r="L848" t="str">
            <v>Воронин Н.В.</v>
          </cell>
        </row>
        <row r="849">
          <cell r="A849">
            <v>5133</v>
          </cell>
          <cell r="B849" t="str">
            <v xml:space="preserve">Саморуков </v>
          </cell>
          <cell r="C849" t="str">
            <v>Тимофей</v>
          </cell>
          <cell r="D849" t="str">
            <v>Андреевич</v>
          </cell>
          <cell r="E849" t="str">
            <v>м</v>
          </cell>
          <cell r="G849">
            <v>15</v>
          </cell>
          <cell r="H849" t="str">
            <v>12</v>
          </cell>
          <cell r="I849">
            <v>2006</v>
          </cell>
          <cell r="J849" t="str">
            <v>б/р</v>
          </cell>
          <cell r="K849" t="str">
            <v>ГБУ "ФСО "Юность Москвы" Москомспорта</v>
          </cell>
          <cell r="L849" t="str">
            <v>Костыленко И.А.</v>
          </cell>
        </row>
        <row r="850">
          <cell r="A850">
            <v>5134</v>
          </cell>
        </row>
        <row r="851">
          <cell r="A851">
            <v>5136</v>
          </cell>
        </row>
        <row r="852">
          <cell r="A852">
            <v>5137</v>
          </cell>
          <cell r="B852" t="str">
            <v xml:space="preserve">Панфёров   </v>
          </cell>
          <cell r="C852" t="str">
            <v>Артем</v>
          </cell>
          <cell r="D852" t="str">
            <v>Андреевич</v>
          </cell>
          <cell r="E852" t="str">
            <v>м</v>
          </cell>
          <cell r="F852" t="str">
            <v>каноэ</v>
          </cell>
          <cell r="G852" t="str">
            <v>24</v>
          </cell>
          <cell r="H852" t="str">
            <v>05</v>
          </cell>
          <cell r="I852">
            <v>2002</v>
          </cell>
          <cell r="J852" t="str">
            <v>КМС</v>
          </cell>
          <cell r="K852" t="str">
            <v>ГБУ "ФСО"Юность Москвы Москомспорта</v>
          </cell>
          <cell r="L852" t="str">
            <v>Нефедов А.А.</v>
          </cell>
        </row>
        <row r="853">
          <cell r="A853">
            <v>5138</v>
          </cell>
          <cell r="B853" t="str">
            <v xml:space="preserve">Пелашенко </v>
          </cell>
          <cell r="C853" t="str">
            <v xml:space="preserve">Денис </v>
          </cell>
          <cell r="E853" t="str">
            <v>м</v>
          </cell>
          <cell r="G853">
            <v>18</v>
          </cell>
          <cell r="H853">
            <v>3</v>
          </cell>
          <cell r="I853">
            <v>1997</v>
          </cell>
          <cell r="J853" t="str">
            <v>II</v>
          </cell>
          <cell r="K853" t="str">
            <v>ГБУ "ФСО"Юность Москвы Москомспорта</v>
          </cell>
          <cell r="L853" t="str">
            <v>Воронин Н.В.</v>
          </cell>
        </row>
        <row r="854">
          <cell r="A854">
            <v>5139</v>
          </cell>
          <cell r="B854" t="str">
            <v xml:space="preserve">Петренко </v>
          </cell>
          <cell r="C854" t="str">
            <v>Андрей</v>
          </cell>
          <cell r="E854" t="str">
            <v>м</v>
          </cell>
          <cell r="G854">
            <v>15</v>
          </cell>
          <cell r="H854">
            <v>3</v>
          </cell>
          <cell r="I854">
            <v>2002</v>
          </cell>
          <cell r="J854" t="str">
            <v>III</v>
          </cell>
          <cell r="K854" t="str">
            <v>ГБУ "ФСО"Юность Москвы Москомспорта</v>
          </cell>
          <cell r="L854" t="str">
            <v>Юдин А.А.</v>
          </cell>
        </row>
        <row r="855">
          <cell r="A855">
            <v>5140</v>
          </cell>
        </row>
        <row r="856">
          <cell r="A856">
            <v>5141</v>
          </cell>
        </row>
        <row r="857">
          <cell r="A857">
            <v>5142</v>
          </cell>
          <cell r="B857" t="str">
            <v xml:space="preserve">Петров   </v>
          </cell>
          <cell r="C857" t="str">
            <v>Михаил</v>
          </cell>
          <cell r="E857" t="str">
            <v>м</v>
          </cell>
          <cell r="G857">
            <v>26</v>
          </cell>
          <cell r="H857">
            <v>5</v>
          </cell>
          <cell r="I857">
            <v>1999</v>
          </cell>
          <cell r="J857" t="str">
            <v>II</v>
          </cell>
          <cell r="K857" t="str">
            <v>ГБУ "ФСО"Юность Москвы Москомспорта</v>
          </cell>
          <cell r="L857" t="str">
            <v>Костина  Н.Н.</v>
          </cell>
        </row>
        <row r="858">
          <cell r="A858">
            <v>5143</v>
          </cell>
        </row>
        <row r="859">
          <cell r="A859">
            <v>5144</v>
          </cell>
          <cell r="B859" t="str">
            <v>Благодарских</v>
          </cell>
          <cell r="C859" t="str">
            <v>Фёдор</v>
          </cell>
          <cell r="D859" t="str">
            <v>Сергеевич</v>
          </cell>
          <cell r="E859" t="str">
            <v>м</v>
          </cell>
          <cell r="F859" t="str">
            <v>байдарка</v>
          </cell>
          <cell r="G859" t="str">
            <v>25</v>
          </cell>
          <cell r="H859" t="str">
            <v>02</v>
          </cell>
          <cell r="I859">
            <v>2007</v>
          </cell>
          <cell r="J859" t="str">
            <v>1 юн.</v>
          </cell>
          <cell r="K859" t="str">
            <v>ГБУ "ФСО "Юность Москвы" Москомспорта</v>
          </cell>
          <cell r="L859" t="str">
            <v>Царёв Е.Н.</v>
          </cell>
        </row>
        <row r="860">
          <cell r="A860">
            <v>5145</v>
          </cell>
        </row>
        <row r="861">
          <cell r="A861">
            <v>5146</v>
          </cell>
        </row>
        <row r="862">
          <cell r="A862">
            <v>5147</v>
          </cell>
        </row>
        <row r="863">
          <cell r="A863">
            <v>5148</v>
          </cell>
          <cell r="B863" t="str">
            <v xml:space="preserve">Сергеев </v>
          </cell>
          <cell r="C863" t="str">
            <v>Максим</v>
          </cell>
          <cell r="D863" t="str">
            <v>Викторович</v>
          </cell>
          <cell r="E863" t="str">
            <v>м</v>
          </cell>
          <cell r="F863" t="str">
            <v>байдарка</v>
          </cell>
          <cell r="G863">
            <v>26</v>
          </cell>
          <cell r="H863" t="str">
            <v>09</v>
          </cell>
          <cell r="I863">
            <v>2008</v>
          </cell>
          <cell r="J863" t="str">
            <v>б/р</v>
          </cell>
          <cell r="K863" t="str">
            <v>ГБУ "ФСО "Юность Москвы" Москомспорта</v>
          </cell>
          <cell r="L863" t="str">
            <v>Костыленко И.А.</v>
          </cell>
        </row>
        <row r="864">
          <cell r="A864">
            <v>5149</v>
          </cell>
          <cell r="B864" t="str">
            <v xml:space="preserve">Сокол </v>
          </cell>
          <cell r="C864" t="str">
            <v>Платон</v>
          </cell>
          <cell r="D864" t="str">
            <v>Вячеславович</v>
          </cell>
          <cell r="E864" t="str">
            <v>м</v>
          </cell>
          <cell r="G864">
            <v>26</v>
          </cell>
          <cell r="H864" t="str">
            <v>06</v>
          </cell>
          <cell r="I864">
            <v>2006</v>
          </cell>
          <cell r="J864" t="str">
            <v>б/р</v>
          </cell>
          <cell r="K864" t="str">
            <v>ГБУ "ФСО"Юность Москвы Москомспорта</v>
          </cell>
          <cell r="L864" t="str">
            <v>Костыленко И.А.</v>
          </cell>
        </row>
        <row r="865">
          <cell r="A865">
            <v>5150</v>
          </cell>
          <cell r="B865" t="str">
            <v xml:space="preserve">Попов </v>
          </cell>
          <cell r="C865" t="str">
            <v xml:space="preserve">Климентий </v>
          </cell>
          <cell r="E865" t="str">
            <v>м</v>
          </cell>
          <cell r="G865">
            <v>20</v>
          </cell>
          <cell r="H865">
            <v>12</v>
          </cell>
          <cell r="I865">
            <v>2003</v>
          </cell>
          <cell r="J865" t="str">
            <v>3юн</v>
          </cell>
          <cell r="K865" t="str">
            <v>ГБУ "ФСО"Юность Москвы Москомспорта</v>
          </cell>
          <cell r="L865" t="str">
            <v>Юдин А.А.</v>
          </cell>
        </row>
        <row r="866">
          <cell r="A866">
            <v>5151</v>
          </cell>
          <cell r="B866" t="str">
            <v xml:space="preserve">Попова </v>
          </cell>
          <cell r="C866" t="str">
            <v xml:space="preserve">Анна </v>
          </cell>
          <cell r="E866" t="str">
            <v>ж</v>
          </cell>
          <cell r="F866" t="str">
            <v>байдарка</v>
          </cell>
          <cell r="G866" t="str">
            <v>19</v>
          </cell>
          <cell r="H866" t="str">
            <v>01</v>
          </cell>
          <cell r="I866">
            <v>2003</v>
          </cell>
          <cell r="J866" t="str">
            <v>II</v>
          </cell>
          <cell r="K866" t="str">
            <v>ГБУ "ФСО"Юность Москвы Москомспорта</v>
          </cell>
          <cell r="L866" t="str">
            <v>Костина  Н.Н.</v>
          </cell>
        </row>
        <row r="867">
          <cell r="A867">
            <v>5152</v>
          </cell>
          <cell r="B867" t="str">
            <v xml:space="preserve">Пушкарев </v>
          </cell>
          <cell r="C867" t="str">
            <v xml:space="preserve">Леонид </v>
          </cell>
          <cell r="D867" t="str">
            <v>Сергеевич</v>
          </cell>
          <cell r="E867" t="str">
            <v>м</v>
          </cell>
          <cell r="F867" t="str">
            <v>байдарка</v>
          </cell>
          <cell r="G867">
            <v>19</v>
          </cell>
          <cell r="H867" t="str">
            <v>01</v>
          </cell>
          <cell r="I867">
            <v>2004</v>
          </cell>
          <cell r="J867" t="str">
            <v>III</v>
          </cell>
          <cell r="K867" t="str">
            <v>ГБУ "ФСО "Юность Москвы" Москомспорта</v>
          </cell>
          <cell r="L867" t="str">
            <v>Юдин А.А.</v>
          </cell>
        </row>
        <row r="868">
          <cell r="A868">
            <v>5153</v>
          </cell>
          <cell r="B868" t="str">
            <v xml:space="preserve">Равчук </v>
          </cell>
          <cell r="C868" t="str">
            <v xml:space="preserve">Максим </v>
          </cell>
          <cell r="E868" t="str">
            <v>м</v>
          </cell>
          <cell r="G868">
            <v>18</v>
          </cell>
          <cell r="H868">
            <v>3</v>
          </cell>
          <cell r="I868">
            <v>2002</v>
          </cell>
          <cell r="J868" t="str">
            <v>III</v>
          </cell>
          <cell r="K868" t="str">
            <v>ГБУ "ФСО"Юность Москвы Москомспорта</v>
          </cell>
          <cell r="L868" t="str">
            <v>Царёв Е.Н.</v>
          </cell>
        </row>
        <row r="869">
          <cell r="A869">
            <v>5154</v>
          </cell>
          <cell r="B869" t="str">
            <v xml:space="preserve">Стеценко </v>
          </cell>
          <cell r="C869" t="str">
            <v>Станислав</v>
          </cell>
          <cell r="D869" t="str">
            <v>Павлович</v>
          </cell>
          <cell r="E869" t="str">
            <v>м</v>
          </cell>
          <cell r="G869" t="str">
            <v>08</v>
          </cell>
          <cell r="H869" t="str">
            <v>08</v>
          </cell>
          <cell r="I869">
            <v>2005</v>
          </cell>
          <cell r="J869" t="str">
            <v>б/р</v>
          </cell>
          <cell r="K869" t="str">
            <v>ГБУ "ФСО"Юность Москвы Москомспорта</v>
          </cell>
          <cell r="L869" t="str">
            <v>Юдин А.А.</v>
          </cell>
        </row>
        <row r="870">
          <cell r="A870">
            <v>5155</v>
          </cell>
          <cell r="B870" t="str">
            <v>Расторгуев</v>
          </cell>
          <cell r="C870" t="str">
            <v xml:space="preserve">Глеб </v>
          </cell>
          <cell r="D870" t="str">
            <v>Максимович</v>
          </cell>
          <cell r="E870" t="str">
            <v>м</v>
          </cell>
          <cell r="F870" t="str">
            <v>байдарка</v>
          </cell>
          <cell r="G870" t="str">
            <v>09</v>
          </cell>
          <cell r="H870" t="str">
            <v>08</v>
          </cell>
          <cell r="I870">
            <v>2008</v>
          </cell>
          <cell r="J870" t="str">
            <v>б/р</v>
          </cell>
          <cell r="K870" t="str">
            <v>ГБУ "ФСО "Юность Москвы" Москомспорта</v>
          </cell>
          <cell r="L870" t="str">
            <v>Юдин А.А.</v>
          </cell>
        </row>
        <row r="871">
          <cell r="A871">
            <v>5156</v>
          </cell>
        </row>
        <row r="872">
          <cell r="A872">
            <v>5157</v>
          </cell>
          <cell r="B872" t="str">
            <v xml:space="preserve">Рубцова  </v>
          </cell>
          <cell r="C872" t="str">
            <v>Ирина</v>
          </cell>
          <cell r="E872" t="str">
            <v>ж</v>
          </cell>
          <cell r="G872">
            <v>11</v>
          </cell>
          <cell r="H872">
            <v>12</v>
          </cell>
          <cell r="I872">
            <v>1998</v>
          </cell>
          <cell r="J872" t="str">
            <v>КМС</v>
          </cell>
          <cell r="K872" t="str">
            <v>ГБУ "ФСО"Юность Москвы Москомспорта</v>
          </cell>
          <cell r="L872" t="str">
            <v>Костина  Н.Н.</v>
          </cell>
        </row>
        <row r="873">
          <cell r="A873">
            <v>5158</v>
          </cell>
          <cell r="B873" t="str">
            <v xml:space="preserve">Рудь  </v>
          </cell>
          <cell r="C873" t="str">
            <v xml:space="preserve">Антон </v>
          </cell>
          <cell r="D873" t="str">
            <v>Сергеевич</v>
          </cell>
          <cell r="E873" t="str">
            <v>м</v>
          </cell>
          <cell r="F873" t="str">
            <v>каноэ</v>
          </cell>
          <cell r="G873" t="str">
            <v>01</v>
          </cell>
          <cell r="H873" t="str">
            <v>04</v>
          </cell>
          <cell r="I873">
            <v>2003</v>
          </cell>
          <cell r="J873" t="str">
            <v>III</v>
          </cell>
          <cell r="K873" t="str">
            <v>ГБУ "ФСО "Юность Москвы" Москомспорта</v>
          </cell>
          <cell r="L873" t="str">
            <v>Кольцов В.А.</v>
          </cell>
        </row>
        <row r="874">
          <cell r="A874">
            <v>5159</v>
          </cell>
        </row>
        <row r="875">
          <cell r="A875">
            <v>5160</v>
          </cell>
        </row>
        <row r="876">
          <cell r="A876">
            <v>5161</v>
          </cell>
          <cell r="B876" t="str">
            <v xml:space="preserve">Савкин </v>
          </cell>
          <cell r="C876" t="str">
            <v xml:space="preserve">Кирилл </v>
          </cell>
          <cell r="E876" t="str">
            <v>м</v>
          </cell>
          <cell r="G876">
            <v>9</v>
          </cell>
          <cell r="H876">
            <v>10</v>
          </cell>
          <cell r="I876">
            <v>2003</v>
          </cell>
          <cell r="J876" t="str">
            <v>3юн</v>
          </cell>
          <cell r="K876" t="str">
            <v>ГБУ "ФСО"Юность Москвы Москомспорта</v>
          </cell>
          <cell r="L876" t="str">
            <v>Юдин А.А.</v>
          </cell>
        </row>
        <row r="877">
          <cell r="A877">
            <v>5162</v>
          </cell>
          <cell r="B877" t="str">
            <v xml:space="preserve">Хабибов </v>
          </cell>
          <cell r="C877" t="str">
            <v>Тимур</v>
          </cell>
          <cell r="D877" t="str">
            <v>Владленович</v>
          </cell>
          <cell r="E877" t="str">
            <v>м</v>
          </cell>
          <cell r="F877" t="str">
            <v>байдарка</v>
          </cell>
          <cell r="G877">
            <v>23</v>
          </cell>
          <cell r="H877" t="str">
            <v>10</v>
          </cell>
          <cell r="I877">
            <v>2007</v>
          </cell>
          <cell r="J877" t="str">
            <v>б/р</v>
          </cell>
          <cell r="K877" t="str">
            <v>ГБУ "ФСО "Юность Москвы" Москомспорта</v>
          </cell>
          <cell r="L877" t="str">
            <v>Юдин А.А.</v>
          </cell>
        </row>
        <row r="878">
          <cell r="A878">
            <v>5163</v>
          </cell>
          <cell r="B878" t="str">
            <v xml:space="preserve">Шалякин </v>
          </cell>
          <cell r="C878" t="str">
            <v xml:space="preserve">Вадим </v>
          </cell>
          <cell r="D878" t="str">
            <v>Дмитриевич</v>
          </cell>
          <cell r="E878" t="str">
            <v>м</v>
          </cell>
          <cell r="G878">
            <v>17</v>
          </cell>
          <cell r="H878" t="str">
            <v>07</v>
          </cell>
          <cell r="I878">
            <v>2007</v>
          </cell>
          <cell r="J878" t="str">
            <v>б/р</v>
          </cell>
          <cell r="K878" t="str">
            <v>ГБУ "ФСО"Юность Москвы Москомспорта</v>
          </cell>
          <cell r="L878" t="str">
            <v>Костыленко И.А.</v>
          </cell>
        </row>
        <row r="879">
          <cell r="A879">
            <v>5164</v>
          </cell>
        </row>
        <row r="880">
          <cell r="A880">
            <v>5165</v>
          </cell>
        </row>
        <row r="881">
          <cell r="A881">
            <v>5166</v>
          </cell>
          <cell r="B881" t="str">
            <v xml:space="preserve">Саранов </v>
          </cell>
          <cell r="C881" t="str">
            <v xml:space="preserve">Михаил </v>
          </cell>
          <cell r="E881" t="str">
            <v>м</v>
          </cell>
          <cell r="G881">
            <v>5</v>
          </cell>
          <cell r="H881">
            <v>4</v>
          </cell>
          <cell r="I881">
            <v>2001</v>
          </cell>
          <cell r="J881" t="str">
            <v>б/р</v>
          </cell>
          <cell r="K881" t="str">
            <v>ГБУ "ФСО"Юность Москвы Москомспорта</v>
          </cell>
          <cell r="L881" t="str">
            <v>Нефедов А.А.</v>
          </cell>
        </row>
        <row r="882">
          <cell r="A882">
            <v>5167</v>
          </cell>
        </row>
        <row r="883">
          <cell r="A883">
            <v>5168</v>
          </cell>
          <cell r="B883" t="str">
            <v>Сенченков</v>
          </cell>
          <cell r="C883" t="str">
            <v>Владислав</v>
          </cell>
          <cell r="D883" t="str">
            <v>Сергеевич</v>
          </cell>
          <cell r="E883" t="str">
            <v>м</v>
          </cell>
          <cell r="F883" t="str">
            <v>байдарка</v>
          </cell>
          <cell r="G883" t="str">
            <v>13</v>
          </cell>
          <cell r="H883" t="str">
            <v>11</v>
          </cell>
          <cell r="I883">
            <v>2003</v>
          </cell>
          <cell r="J883" t="str">
            <v>III</v>
          </cell>
          <cell r="K883" t="str">
            <v>ГБУ "ФСО"Юность Москвы Москомспорта</v>
          </cell>
          <cell r="L883" t="str">
            <v>Юдин А.А.</v>
          </cell>
        </row>
        <row r="884">
          <cell r="A884">
            <v>5169</v>
          </cell>
        </row>
        <row r="885">
          <cell r="A885">
            <v>5170</v>
          </cell>
        </row>
        <row r="886">
          <cell r="A886">
            <v>5171</v>
          </cell>
        </row>
        <row r="887">
          <cell r="A887">
            <v>5172</v>
          </cell>
          <cell r="B887" t="str">
            <v xml:space="preserve">Щербаков </v>
          </cell>
          <cell r="C887" t="str">
            <v>Василий</v>
          </cell>
          <cell r="D887" t="str">
            <v>Александрович</v>
          </cell>
          <cell r="E887" t="str">
            <v>м</v>
          </cell>
          <cell r="G887" t="str">
            <v>07</v>
          </cell>
          <cell r="H887" t="str">
            <v>09</v>
          </cell>
          <cell r="I887">
            <v>2006</v>
          </cell>
          <cell r="J887" t="str">
            <v>б/р</v>
          </cell>
          <cell r="K887" t="str">
            <v>ГБУ "ФСО"Юность Москвы Москомспорта</v>
          </cell>
          <cell r="L887" t="str">
            <v>Костыленко И.А.</v>
          </cell>
        </row>
        <row r="888">
          <cell r="A888">
            <v>5173</v>
          </cell>
          <cell r="B888" t="str">
            <v>Лебедев</v>
          </cell>
          <cell r="C888" t="str">
            <v>Артём</v>
          </cell>
          <cell r="D888" t="str">
            <v>Дмитрриевич</v>
          </cell>
          <cell r="E888" t="str">
            <v>м</v>
          </cell>
          <cell r="F888" t="str">
            <v>байдарка</v>
          </cell>
          <cell r="G888" t="str">
            <v>17</v>
          </cell>
          <cell r="H888" t="str">
            <v>12</v>
          </cell>
          <cell r="I888">
            <v>2007</v>
          </cell>
          <cell r="J888" t="str">
            <v>б/р</v>
          </cell>
          <cell r="K888" t="str">
            <v>ГБУ "ФСО "Юность Москвы" Москомспорта</v>
          </cell>
          <cell r="L888" t="str">
            <v>Юдин А.А.</v>
          </cell>
        </row>
        <row r="889">
          <cell r="A889">
            <v>5174</v>
          </cell>
          <cell r="B889" t="str">
            <v xml:space="preserve">Смирнов </v>
          </cell>
          <cell r="C889" t="str">
            <v xml:space="preserve">Иван </v>
          </cell>
          <cell r="E889" t="str">
            <v>м</v>
          </cell>
          <cell r="G889">
            <v>13</v>
          </cell>
          <cell r="H889">
            <v>1</v>
          </cell>
          <cell r="I889">
            <v>2002</v>
          </cell>
          <cell r="J889" t="str">
            <v>б/р</v>
          </cell>
          <cell r="K889" t="str">
            <v>ГБУ "ФСО"Юность Москвы Москомспорта</v>
          </cell>
          <cell r="L889" t="str">
            <v>Нефедов А.А.</v>
          </cell>
        </row>
        <row r="890">
          <cell r="A890">
            <v>5175</v>
          </cell>
        </row>
        <row r="891">
          <cell r="A891">
            <v>5176</v>
          </cell>
          <cell r="B891" t="str">
            <v xml:space="preserve">Соколов </v>
          </cell>
          <cell r="C891" t="str">
            <v xml:space="preserve">Владислав  </v>
          </cell>
          <cell r="E891" t="str">
            <v>м</v>
          </cell>
          <cell r="G891">
            <v>30</v>
          </cell>
          <cell r="H891">
            <v>10</v>
          </cell>
          <cell r="I891">
            <v>2002</v>
          </cell>
          <cell r="J891" t="str">
            <v>III</v>
          </cell>
          <cell r="K891" t="str">
            <v>ГБУ "ФСО"Юность Москвы Москомспорта</v>
          </cell>
          <cell r="L891" t="str">
            <v>Юдин А.А.</v>
          </cell>
        </row>
        <row r="892">
          <cell r="A892">
            <v>5177</v>
          </cell>
          <cell r="B892" t="str">
            <v xml:space="preserve">Старовойтов  </v>
          </cell>
          <cell r="C892" t="str">
            <v xml:space="preserve">Александр </v>
          </cell>
          <cell r="E892" t="str">
            <v>м</v>
          </cell>
          <cell r="G892">
            <v>7</v>
          </cell>
          <cell r="H892">
            <v>4</v>
          </cell>
          <cell r="I892">
            <v>1998</v>
          </cell>
          <cell r="J892" t="str">
            <v>II</v>
          </cell>
          <cell r="K892" t="str">
            <v>ГБУ "ФСО"Юность Москвы Москомспорта</v>
          </cell>
          <cell r="L892" t="str">
            <v>Костина  Н.Н.</v>
          </cell>
        </row>
        <row r="893">
          <cell r="A893">
            <v>5178</v>
          </cell>
        </row>
        <row r="894">
          <cell r="A894">
            <v>5179</v>
          </cell>
          <cell r="B894" t="str">
            <v xml:space="preserve">Степанов </v>
          </cell>
          <cell r="C894" t="str">
            <v xml:space="preserve">Александр </v>
          </cell>
          <cell r="E894" t="str">
            <v>м</v>
          </cell>
          <cell r="G894">
            <v>22</v>
          </cell>
          <cell r="H894">
            <v>10</v>
          </cell>
          <cell r="I894">
            <v>2000</v>
          </cell>
          <cell r="J894" t="str">
            <v>1 юн.</v>
          </cell>
          <cell r="K894" t="str">
            <v>ГБУ "ФСО"Юность Москвы Москомспорта</v>
          </cell>
          <cell r="L894" t="str">
            <v>Юдин А.А.</v>
          </cell>
        </row>
        <row r="895">
          <cell r="A895">
            <v>5180</v>
          </cell>
          <cell r="B895" t="str">
            <v xml:space="preserve">Стребков </v>
          </cell>
          <cell r="C895" t="str">
            <v xml:space="preserve">Дмитрий </v>
          </cell>
          <cell r="E895" t="str">
            <v>м</v>
          </cell>
          <cell r="I895">
            <v>2002</v>
          </cell>
          <cell r="J895" t="str">
            <v>III</v>
          </cell>
          <cell r="K895" t="str">
            <v>ГБУ "ФСО"Юность Москвы Москомспорта</v>
          </cell>
          <cell r="L895" t="str">
            <v>Юдин А.А.</v>
          </cell>
        </row>
        <row r="896">
          <cell r="A896">
            <v>5181</v>
          </cell>
          <cell r="B896" t="str">
            <v xml:space="preserve">Стребков </v>
          </cell>
          <cell r="C896" t="str">
            <v>Александр</v>
          </cell>
          <cell r="E896" t="str">
            <v>м</v>
          </cell>
          <cell r="I896">
            <v>1999</v>
          </cell>
          <cell r="J896" t="str">
            <v>III</v>
          </cell>
          <cell r="K896" t="str">
            <v>ГБУ "ФСО"Юность Москвы Москомспорта</v>
          </cell>
          <cell r="L896" t="str">
            <v>Юдин А.А.</v>
          </cell>
        </row>
        <row r="897">
          <cell r="A897">
            <v>5182</v>
          </cell>
          <cell r="B897" t="str">
            <v>Иванова</v>
          </cell>
          <cell r="C897" t="str">
            <v>Ксения</v>
          </cell>
          <cell r="D897" t="str">
            <v>Викторовна</v>
          </cell>
          <cell r="E897" t="str">
            <v>ж</v>
          </cell>
          <cell r="F897" t="str">
            <v>байдарка</v>
          </cell>
          <cell r="G897" t="str">
            <v>24</v>
          </cell>
          <cell r="H897" t="str">
            <v>12</v>
          </cell>
          <cell r="I897">
            <v>2007</v>
          </cell>
          <cell r="J897" t="str">
            <v>1 юн.</v>
          </cell>
          <cell r="K897" t="str">
            <v>ГБУ "ФСО "Юность Москвы" Москомспорта</v>
          </cell>
          <cell r="L897" t="str">
            <v>Кольцов В.А.</v>
          </cell>
        </row>
        <row r="898">
          <cell r="A898">
            <v>5183</v>
          </cell>
          <cell r="B898" t="str">
            <v xml:space="preserve">Строгонова </v>
          </cell>
          <cell r="C898" t="str">
            <v>Мария</v>
          </cell>
          <cell r="E898" t="str">
            <v>ж</v>
          </cell>
          <cell r="I898">
            <v>2001</v>
          </cell>
          <cell r="J898" t="str">
            <v>III</v>
          </cell>
          <cell r="K898" t="str">
            <v>ГБУ "ФСО"Юность Москвы Москомспорта</v>
          </cell>
          <cell r="L898" t="str">
            <v>Юдин А.А.</v>
          </cell>
        </row>
        <row r="899">
          <cell r="A899">
            <v>5184</v>
          </cell>
        </row>
        <row r="900">
          <cell r="A900">
            <v>5185</v>
          </cell>
        </row>
        <row r="901">
          <cell r="A901">
            <v>5187</v>
          </cell>
          <cell r="B901" t="str">
            <v xml:space="preserve">Сяськов </v>
          </cell>
          <cell r="C901" t="str">
            <v xml:space="preserve">Данила </v>
          </cell>
          <cell r="E901" t="str">
            <v>м</v>
          </cell>
          <cell r="I901">
            <v>2001</v>
          </cell>
          <cell r="J901" t="str">
            <v>б/р</v>
          </cell>
          <cell r="K901" t="str">
            <v>ГБУ "ФСО"Юность Москвы Москомспорта</v>
          </cell>
          <cell r="L901" t="str">
            <v>Нефедов А.А.</v>
          </cell>
        </row>
        <row r="902">
          <cell r="A902">
            <v>5188</v>
          </cell>
          <cell r="B902" t="str">
            <v xml:space="preserve">Темерев  </v>
          </cell>
          <cell r="C902" t="str">
            <v>Никита</v>
          </cell>
          <cell r="E902" t="str">
            <v>м</v>
          </cell>
          <cell r="I902">
            <v>1998</v>
          </cell>
          <cell r="J902" t="str">
            <v>III</v>
          </cell>
          <cell r="K902" t="str">
            <v>ГБУ "ФСО"Юность Москвы Москомспорта</v>
          </cell>
          <cell r="L902" t="str">
            <v>Нефедов А.А.</v>
          </cell>
        </row>
        <row r="903">
          <cell r="A903">
            <v>5189</v>
          </cell>
          <cell r="B903" t="str">
            <v xml:space="preserve">Токарев </v>
          </cell>
          <cell r="C903" t="str">
            <v xml:space="preserve">Дмитрий </v>
          </cell>
          <cell r="E903" t="str">
            <v>м</v>
          </cell>
          <cell r="I903">
            <v>2001</v>
          </cell>
          <cell r="J903" t="str">
            <v>III</v>
          </cell>
          <cell r="K903" t="str">
            <v>ГБУ "ФСО"Юность Москвы Москомспорта</v>
          </cell>
          <cell r="L903" t="str">
            <v>Юдин А.А.</v>
          </cell>
        </row>
        <row r="904">
          <cell r="A904">
            <v>5190</v>
          </cell>
          <cell r="B904" t="str">
            <v>Тростин</v>
          </cell>
          <cell r="C904" t="str">
            <v xml:space="preserve"> Иван</v>
          </cell>
          <cell r="D904" t="str">
            <v>Сергеевич</v>
          </cell>
          <cell r="E904" t="str">
            <v>м</v>
          </cell>
          <cell r="F904" t="str">
            <v>байдарка</v>
          </cell>
          <cell r="G904">
            <v>20</v>
          </cell>
          <cell r="H904" t="str">
            <v>02</v>
          </cell>
          <cell r="I904">
            <v>2005</v>
          </cell>
          <cell r="J904" t="str">
            <v>б/р</v>
          </cell>
          <cell r="K904" t="str">
            <v>ГБУ "ФСО "Юность Москвы" Москомспорта</v>
          </cell>
          <cell r="L904" t="str">
            <v>Юдин А.А.</v>
          </cell>
        </row>
        <row r="905">
          <cell r="A905">
            <v>5191</v>
          </cell>
        </row>
        <row r="906">
          <cell r="A906">
            <v>5192</v>
          </cell>
          <cell r="B906" t="str">
            <v xml:space="preserve">Урванов   </v>
          </cell>
          <cell r="C906" t="str">
            <v>Максим</v>
          </cell>
          <cell r="E906" t="str">
            <v>м</v>
          </cell>
          <cell r="I906">
            <v>2002</v>
          </cell>
          <cell r="J906" t="str">
            <v>III</v>
          </cell>
          <cell r="K906" t="str">
            <v>ГБУ "ФСО"Юность Москвы Москомспорта</v>
          </cell>
          <cell r="L906" t="str">
            <v>Костина  Н.Н.</v>
          </cell>
        </row>
        <row r="907">
          <cell r="A907">
            <v>5193</v>
          </cell>
          <cell r="B907" t="str">
            <v xml:space="preserve">Устинов </v>
          </cell>
          <cell r="C907" t="str">
            <v>Тимофей</v>
          </cell>
          <cell r="E907" t="str">
            <v>м</v>
          </cell>
          <cell r="I907">
            <v>2001</v>
          </cell>
          <cell r="J907" t="str">
            <v>б/р</v>
          </cell>
          <cell r="K907" t="str">
            <v>ГБУ "ФСО"Юность Москвы Москомспорта</v>
          </cell>
          <cell r="L907" t="str">
            <v>Нефедов А.А.</v>
          </cell>
        </row>
        <row r="908">
          <cell r="A908">
            <v>5194</v>
          </cell>
        </row>
        <row r="909">
          <cell r="A909">
            <v>5195</v>
          </cell>
        </row>
        <row r="910">
          <cell r="A910">
            <v>5196</v>
          </cell>
        </row>
        <row r="911">
          <cell r="A911">
            <v>5197</v>
          </cell>
          <cell r="B911" t="str">
            <v xml:space="preserve">Ханжин  </v>
          </cell>
          <cell r="C911" t="str">
            <v xml:space="preserve">Владимир </v>
          </cell>
          <cell r="E911" t="str">
            <v>м</v>
          </cell>
          <cell r="G911">
            <v>20</v>
          </cell>
          <cell r="H911">
            <v>8</v>
          </cell>
          <cell r="I911">
            <v>2005</v>
          </cell>
          <cell r="J911" t="str">
            <v>б/р</v>
          </cell>
          <cell r="K911" t="str">
            <v>ГБУ "ФСО"Юность Москвы Москомспорта</v>
          </cell>
          <cell r="L911" t="str">
            <v>Юдин А.А.</v>
          </cell>
        </row>
        <row r="912">
          <cell r="A912">
            <v>5198</v>
          </cell>
          <cell r="B912" t="str">
            <v xml:space="preserve">Ханжин   </v>
          </cell>
          <cell r="C912" t="str">
            <v>Николай</v>
          </cell>
          <cell r="D912" t="str">
            <v>Павлович</v>
          </cell>
          <cell r="E912" t="str">
            <v>м</v>
          </cell>
          <cell r="F912" t="str">
            <v>байдарка</v>
          </cell>
          <cell r="G912" t="str">
            <v>23</v>
          </cell>
          <cell r="H912" t="str">
            <v>04</v>
          </cell>
          <cell r="I912">
            <v>2003</v>
          </cell>
          <cell r="J912" t="str">
            <v>III</v>
          </cell>
          <cell r="K912" t="str">
            <v>ГБУ "ФСО "Юность Москвы" Москомспорта</v>
          </cell>
          <cell r="L912" t="str">
            <v>Юдин А.А.</v>
          </cell>
        </row>
        <row r="913">
          <cell r="A913">
            <v>5200</v>
          </cell>
          <cell r="B913" t="str">
            <v xml:space="preserve">Царьков   </v>
          </cell>
          <cell r="C913" t="str">
            <v>Максим</v>
          </cell>
          <cell r="D913" t="str">
            <v>Викторович</v>
          </cell>
          <cell r="E913" t="str">
            <v>м</v>
          </cell>
          <cell r="F913" t="str">
            <v>каноэ</v>
          </cell>
          <cell r="G913" t="str">
            <v>09</v>
          </cell>
          <cell r="H913">
            <v>10</v>
          </cell>
          <cell r="I913">
            <v>2003</v>
          </cell>
          <cell r="J913" t="str">
            <v>II</v>
          </cell>
          <cell r="K913" t="str">
            <v>ГБУ "ФСО "Юность Москвы" Москомспорта</v>
          </cell>
          <cell r="L913" t="str">
            <v>Царёв Е.Н.</v>
          </cell>
        </row>
        <row r="914">
          <cell r="A914">
            <v>5201</v>
          </cell>
        </row>
        <row r="915">
          <cell r="A915">
            <v>5202</v>
          </cell>
        </row>
        <row r="916">
          <cell r="A916">
            <v>5203</v>
          </cell>
          <cell r="B916" t="str">
            <v xml:space="preserve">Черкасов  </v>
          </cell>
          <cell r="C916" t="str">
            <v>Владислав</v>
          </cell>
          <cell r="D916" t="str">
            <v>Алексеевич</v>
          </cell>
          <cell r="E916" t="str">
            <v>м</v>
          </cell>
          <cell r="F916" t="str">
            <v>каноэ</v>
          </cell>
          <cell r="G916" t="str">
            <v>28</v>
          </cell>
          <cell r="H916" t="str">
            <v>08</v>
          </cell>
          <cell r="I916">
            <v>2002</v>
          </cell>
          <cell r="J916" t="str">
            <v>II</v>
          </cell>
          <cell r="K916" t="str">
            <v>ГБУ "ФСО "Юность Москвы" Москомспорта</v>
          </cell>
          <cell r="L916" t="str">
            <v>Кольцов В.А.</v>
          </cell>
        </row>
        <row r="917">
          <cell r="A917">
            <v>5204</v>
          </cell>
        </row>
        <row r="918">
          <cell r="A918">
            <v>5205</v>
          </cell>
        </row>
        <row r="919">
          <cell r="A919">
            <v>5206</v>
          </cell>
        </row>
        <row r="920">
          <cell r="A920">
            <v>5207</v>
          </cell>
        </row>
        <row r="921">
          <cell r="A921">
            <v>5208</v>
          </cell>
        </row>
        <row r="922">
          <cell r="A922">
            <v>5209</v>
          </cell>
        </row>
        <row r="923">
          <cell r="A923">
            <v>5210</v>
          </cell>
        </row>
        <row r="924">
          <cell r="A924">
            <v>5211</v>
          </cell>
        </row>
        <row r="925">
          <cell r="A925">
            <v>5212</v>
          </cell>
        </row>
        <row r="926">
          <cell r="A926">
            <v>5213</v>
          </cell>
        </row>
        <row r="927">
          <cell r="A927">
            <v>5214</v>
          </cell>
          <cell r="B927" t="str">
            <v xml:space="preserve">Шурыгин </v>
          </cell>
          <cell r="C927" t="str">
            <v>Иван</v>
          </cell>
          <cell r="D927" t="str">
            <v>Владимирович</v>
          </cell>
          <cell r="E927" t="str">
            <v>м</v>
          </cell>
          <cell r="F927" t="str">
            <v>байдарка</v>
          </cell>
          <cell r="G927">
            <v>28</v>
          </cell>
          <cell r="H927">
            <v>10</v>
          </cell>
          <cell r="I927">
            <v>2003</v>
          </cell>
          <cell r="J927" t="str">
            <v>III</v>
          </cell>
          <cell r="K927" t="str">
            <v>ГБУ "ФСО "Юность Москвы" Москомспорта</v>
          </cell>
          <cell r="L927" t="str">
            <v>Юдин А.А.</v>
          </cell>
        </row>
        <row r="928">
          <cell r="A928">
            <v>5215</v>
          </cell>
        </row>
        <row r="929">
          <cell r="A929">
            <v>5216</v>
          </cell>
          <cell r="B929" t="str">
            <v xml:space="preserve">Щетинкина </v>
          </cell>
          <cell r="C929" t="str">
            <v xml:space="preserve">Ольга </v>
          </cell>
          <cell r="E929" t="str">
            <v>ж</v>
          </cell>
          <cell r="I929">
            <v>2004</v>
          </cell>
          <cell r="J929" t="str">
            <v>III</v>
          </cell>
          <cell r="K929" t="str">
            <v>ГБУ "ФСО"Юность Москвы Москомспорта</v>
          </cell>
          <cell r="L929" t="str">
            <v>Юдин А.А.</v>
          </cell>
        </row>
        <row r="930">
          <cell r="A930">
            <v>5217</v>
          </cell>
        </row>
        <row r="931">
          <cell r="A931">
            <v>5218</v>
          </cell>
        </row>
        <row r="932">
          <cell r="A932">
            <v>5219</v>
          </cell>
        </row>
        <row r="933">
          <cell r="A933">
            <v>5221</v>
          </cell>
          <cell r="B933" t="str">
            <v>Свиридов</v>
          </cell>
          <cell r="C933" t="str">
            <v>Виктор</v>
          </cell>
          <cell r="E933" t="str">
            <v>м</v>
          </cell>
          <cell r="I933">
            <v>2004</v>
          </cell>
          <cell r="J933" t="str">
            <v>б/р</v>
          </cell>
          <cell r="K933" t="str">
            <v>ГБУ "ФСО"Юность Москвы Москомспорта</v>
          </cell>
          <cell r="L933" t="str">
            <v>Мудрик Н.В.</v>
          </cell>
        </row>
        <row r="934">
          <cell r="A934">
            <v>5222</v>
          </cell>
        </row>
        <row r="935">
          <cell r="A935">
            <v>5223</v>
          </cell>
          <cell r="B935" t="str">
            <v xml:space="preserve">Капранов   </v>
          </cell>
          <cell r="C935" t="str">
            <v>Александр</v>
          </cell>
          <cell r="D935" t="str">
            <v>Владимирович</v>
          </cell>
          <cell r="E935" t="str">
            <v>м</v>
          </cell>
          <cell r="F935" t="str">
            <v>байдарка</v>
          </cell>
          <cell r="G935" t="str">
            <v>06</v>
          </cell>
          <cell r="H935" t="str">
            <v>12</v>
          </cell>
          <cell r="I935">
            <v>2007</v>
          </cell>
          <cell r="J935" t="str">
            <v>II</v>
          </cell>
          <cell r="K935" t="str">
            <v>ГБУ "ФСО "Юность Москвы" Москомспорта</v>
          </cell>
          <cell r="L935" t="str">
            <v>Царёв Е.Н.</v>
          </cell>
        </row>
        <row r="936">
          <cell r="A936">
            <v>5224</v>
          </cell>
        </row>
        <row r="937">
          <cell r="A937">
            <v>5225</v>
          </cell>
          <cell r="B937" t="str">
            <v xml:space="preserve">Черкасов  </v>
          </cell>
          <cell r="C937" t="str">
            <v>Дмитрий</v>
          </cell>
          <cell r="D937" t="str">
            <v>Алексеевич</v>
          </cell>
          <cell r="E937" t="str">
            <v>м</v>
          </cell>
          <cell r="F937" t="str">
            <v>каноэ</v>
          </cell>
          <cell r="G937">
            <v>18</v>
          </cell>
          <cell r="H937" t="str">
            <v>07</v>
          </cell>
          <cell r="I937">
            <v>2005</v>
          </cell>
          <cell r="J937" t="str">
            <v>1 юн.</v>
          </cell>
          <cell r="K937" t="str">
            <v>ГБУ "ФСО "Юность Москвы" Москомспорта</v>
          </cell>
          <cell r="L937" t="str">
            <v>Кольцов В.А.</v>
          </cell>
        </row>
        <row r="938">
          <cell r="A938">
            <v>5226</v>
          </cell>
        </row>
        <row r="939">
          <cell r="A939">
            <v>5227</v>
          </cell>
        </row>
        <row r="940">
          <cell r="A940">
            <v>5228</v>
          </cell>
          <cell r="B940" t="str">
            <v>Никитин</v>
          </cell>
          <cell r="C940" t="str">
            <v>Андрей</v>
          </cell>
          <cell r="E940" t="str">
            <v>м</v>
          </cell>
          <cell r="I940">
            <v>2002</v>
          </cell>
          <cell r="J940" t="str">
            <v>3 юн.</v>
          </cell>
          <cell r="K940" t="str">
            <v>ГБУ "ФСО"Юность Москвы Москомспорта</v>
          </cell>
          <cell r="L940" t="str">
            <v>Костина  Н.Н., Царёв Е.Н.</v>
          </cell>
        </row>
        <row r="941">
          <cell r="A941">
            <v>5229</v>
          </cell>
        </row>
        <row r="942">
          <cell r="A942">
            <v>5230</v>
          </cell>
          <cell r="B942" t="str">
            <v>Добиков</v>
          </cell>
          <cell r="C942" t="str">
            <v>Алексей</v>
          </cell>
          <cell r="D942" t="str">
            <v>Алексеевич</v>
          </cell>
          <cell r="E942" t="str">
            <v>м</v>
          </cell>
          <cell r="F942" t="str">
            <v>каноэ</v>
          </cell>
          <cell r="G942" t="str">
            <v>21</v>
          </cell>
          <cell r="H942" t="str">
            <v>02</v>
          </cell>
          <cell r="I942">
            <v>2006</v>
          </cell>
          <cell r="J942" t="str">
            <v>1юн.</v>
          </cell>
          <cell r="K942" t="str">
            <v>ГБУ "ФСО "Юность Москвы" Москомспорта</v>
          </cell>
          <cell r="L942" t="str">
            <v>Костыленко И.А.</v>
          </cell>
        </row>
        <row r="943">
          <cell r="A943">
            <v>5231</v>
          </cell>
          <cell r="B943" t="str">
            <v>Абрамов</v>
          </cell>
          <cell r="C943" t="str">
            <v>Сергей</v>
          </cell>
          <cell r="D943" t="str">
            <v>Игоревич</v>
          </cell>
          <cell r="E943" t="str">
            <v>м</v>
          </cell>
          <cell r="F943" t="str">
            <v>байдарка</v>
          </cell>
          <cell r="G943" t="str">
            <v>08</v>
          </cell>
          <cell r="H943" t="str">
            <v>03</v>
          </cell>
          <cell r="I943">
            <v>2002</v>
          </cell>
          <cell r="J943" t="str">
            <v xml:space="preserve">III </v>
          </cell>
          <cell r="K943" t="str">
            <v>ГБУ "ФСО "Юность Москвы" Москомспорта</v>
          </cell>
          <cell r="L943" t="str">
            <v>Костина Н.Н., Царёв Е.Н.</v>
          </cell>
        </row>
        <row r="944">
          <cell r="A944">
            <v>5233</v>
          </cell>
          <cell r="B944" t="str">
            <v>Хорева</v>
          </cell>
          <cell r="C944" t="str">
            <v>Александра</v>
          </cell>
          <cell r="D944" t="str">
            <v>Викторовна</v>
          </cell>
          <cell r="E944" t="str">
            <v>ж</v>
          </cell>
          <cell r="F944" t="str">
            <v>байдарка</v>
          </cell>
          <cell r="G944" t="str">
            <v>02</v>
          </cell>
          <cell r="H944" t="str">
            <v>09</v>
          </cell>
          <cell r="I944">
            <v>2007</v>
          </cell>
          <cell r="J944" t="str">
            <v>1 юн.</v>
          </cell>
          <cell r="K944" t="str">
            <v>ГБУ "ФСО "Юность Москвы" Москомспорта</v>
          </cell>
          <cell r="L944" t="str">
            <v>Кольцов В.А.</v>
          </cell>
        </row>
        <row r="945">
          <cell r="A945">
            <v>5234</v>
          </cell>
          <cell r="B945" t="str">
            <v>Серебряков</v>
          </cell>
          <cell r="C945" t="str">
            <v>Максим</v>
          </cell>
          <cell r="D945" t="str">
            <v>Павлович</v>
          </cell>
          <cell r="E945" t="str">
            <v>м</v>
          </cell>
          <cell r="F945" t="str">
            <v>каноэ</v>
          </cell>
          <cell r="G945" t="str">
            <v>01</v>
          </cell>
          <cell r="H945" t="str">
            <v>06</v>
          </cell>
          <cell r="I945">
            <v>2003</v>
          </cell>
          <cell r="J945" t="str">
            <v>II</v>
          </cell>
          <cell r="K945" t="str">
            <v>ГБУ "ФСО "Юность Москвы" Москомспорта</v>
          </cell>
          <cell r="L945" t="str">
            <v>Кольцов В.А.</v>
          </cell>
        </row>
        <row r="946">
          <cell r="A946">
            <v>5235</v>
          </cell>
        </row>
        <row r="947">
          <cell r="A947">
            <v>5236</v>
          </cell>
        </row>
        <row r="948">
          <cell r="A948">
            <v>5237</v>
          </cell>
          <cell r="B948" t="str">
            <v>Бондарь</v>
          </cell>
          <cell r="C948" t="str">
            <v>Феодор</v>
          </cell>
          <cell r="D948" t="str">
            <v>Алексеевич</v>
          </cell>
          <cell r="E948" t="str">
            <v>м</v>
          </cell>
          <cell r="F948" t="str">
            <v>байдарка</v>
          </cell>
          <cell r="G948">
            <v>24</v>
          </cell>
          <cell r="H948" t="str">
            <v>02</v>
          </cell>
          <cell r="I948">
            <v>2004</v>
          </cell>
          <cell r="J948" t="str">
            <v>III</v>
          </cell>
          <cell r="K948" t="str">
            <v>ГБУ "ФСО "Юность Москвы" Москомспорта</v>
          </cell>
          <cell r="L948" t="str">
            <v>Юдин А.А.</v>
          </cell>
        </row>
        <row r="949">
          <cell r="A949">
            <v>5238</v>
          </cell>
          <cell r="B949" t="str">
            <v>Нефедов</v>
          </cell>
          <cell r="C949" t="str">
            <v>Олег</v>
          </cell>
          <cell r="E949" t="str">
            <v>м</v>
          </cell>
          <cell r="I949">
            <v>1981</v>
          </cell>
          <cell r="J949" t="str">
            <v>МС</v>
          </cell>
          <cell r="K949" t="str">
            <v>ГБУ "ФСО"Юность Москвы Москомспорта</v>
          </cell>
          <cell r="L949" t="str">
            <v>Нефедов А.А.</v>
          </cell>
        </row>
        <row r="950">
          <cell r="A950">
            <v>5239</v>
          </cell>
          <cell r="B950" t="str">
            <v>Сбытов</v>
          </cell>
          <cell r="C950" t="str">
            <v>Дмитрий</v>
          </cell>
          <cell r="E950" t="str">
            <v>м</v>
          </cell>
          <cell r="I950">
            <v>1983</v>
          </cell>
          <cell r="J950" t="str">
            <v>КМС</v>
          </cell>
          <cell r="K950" t="str">
            <v>ГБУ "ФСО"Юность Москвы Москомспорта</v>
          </cell>
          <cell r="L950" t="str">
            <v>Нефедов А.А.</v>
          </cell>
        </row>
        <row r="951">
          <cell r="A951">
            <v>5240</v>
          </cell>
        </row>
        <row r="952">
          <cell r="A952">
            <v>5241</v>
          </cell>
          <cell r="B952" t="str">
            <v>Кузнецов</v>
          </cell>
          <cell r="C952" t="str">
            <v>Егор</v>
          </cell>
          <cell r="D952" t="str">
            <v>Сергеевич</v>
          </cell>
          <cell r="E952" t="str">
            <v>м</v>
          </cell>
          <cell r="F952" t="str">
            <v>каноэ</v>
          </cell>
          <cell r="G952" t="str">
            <v>21</v>
          </cell>
          <cell r="H952" t="str">
            <v>07</v>
          </cell>
          <cell r="I952">
            <v>2004</v>
          </cell>
          <cell r="J952" t="str">
            <v>б/р</v>
          </cell>
          <cell r="K952" t="str">
            <v>ГБУ "ФСО "Юность Москвы" Москомспорта</v>
          </cell>
          <cell r="L952" t="str">
            <v>Костыленко И.А.</v>
          </cell>
        </row>
        <row r="953">
          <cell r="A953">
            <v>5243</v>
          </cell>
          <cell r="B953" t="str">
            <v>Бондаренко</v>
          </cell>
          <cell r="C953" t="str">
            <v>Арсений</v>
          </cell>
          <cell r="D953" t="str">
            <v>Дмитриевич</v>
          </cell>
          <cell r="E953" t="str">
            <v>м</v>
          </cell>
          <cell r="F953" t="str">
            <v>байдарка</v>
          </cell>
          <cell r="G953" t="str">
            <v>30</v>
          </cell>
          <cell r="H953" t="str">
            <v>12</v>
          </cell>
          <cell r="I953">
            <v>2005</v>
          </cell>
          <cell r="J953" t="str">
            <v>III</v>
          </cell>
          <cell r="K953" t="str">
            <v>ГБУ "ФСО "Юность Москвы" Москомспорта</v>
          </cell>
          <cell r="L953" t="str">
            <v>Юдин А.А.</v>
          </cell>
        </row>
        <row r="954">
          <cell r="A954">
            <v>5244</v>
          </cell>
        </row>
        <row r="955">
          <cell r="A955">
            <v>5245</v>
          </cell>
          <cell r="B955" t="str">
            <v>Прокопенков</v>
          </cell>
          <cell r="C955" t="str">
            <v>Дмитрий</v>
          </cell>
          <cell r="E955" t="str">
            <v>м</v>
          </cell>
          <cell r="I955">
            <v>2001</v>
          </cell>
          <cell r="J955" t="str">
            <v>б/р</v>
          </cell>
          <cell r="K955" t="str">
            <v>ГБУ "ФСО"Юность Москвы Москомспорта</v>
          </cell>
          <cell r="L955" t="str">
            <v>Юдин А.А.</v>
          </cell>
        </row>
        <row r="956">
          <cell r="A956">
            <v>5246</v>
          </cell>
          <cell r="B956" t="str">
            <v xml:space="preserve">Рожков </v>
          </cell>
          <cell r="C956" t="str">
            <v>Николай</v>
          </cell>
          <cell r="D956" t="str">
            <v>Александрович</v>
          </cell>
          <cell r="E956" t="str">
            <v>м</v>
          </cell>
          <cell r="F956" t="str">
            <v>байдарка</v>
          </cell>
          <cell r="G956" t="str">
            <v>12</v>
          </cell>
          <cell r="H956" t="str">
            <v>04</v>
          </cell>
          <cell r="I956">
            <v>2002</v>
          </cell>
          <cell r="J956" t="str">
            <v>III</v>
          </cell>
          <cell r="K956" t="str">
            <v>ГБУ "ФСО "Юность Москвы" Москомспорта</v>
          </cell>
          <cell r="L956" t="str">
            <v>Костина  Н.Н.</v>
          </cell>
        </row>
        <row r="957">
          <cell r="A957">
            <v>5247</v>
          </cell>
        </row>
        <row r="958">
          <cell r="A958">
            <v>5249</v>
          </cell>
          <cell r="B958" t="str">
            <v xml:space="preserve">Резников  </v>
          </cell>
          <cell r="C958" t="str">
            <v>Владислав</v>
          </cell>
          <cell r="D958" t="str">
            <v>Алексеевич</v>
          </cell>
          <cell r="E958" t="str">
            <v>м</v>
          </cell>
          <cell r="F958" t="str">
            <v>каноэ</v>
          </cell>
          <cell r="G958">
            <v>25</v>
          </cell>
          <cell r="H958" t="str">
            <v>09</v>
          </cell>
          <cell r="I958">
            <v>2006</v>
          </cell>
          <cell r="J958" t="str">
            <v>1 юн.</v>
          </cell>
          <cell r="K958" t="str">
            <v>ГБУ "ФСО "Юность Москвы" Москомспорта</v>
          </cell>
          <cell r="L958" t="str">
            <v>Кольцов В.А.</v>
          </cell>
        </row>
        <row r="959">
          <cell r="A959">
            <v>5250</v>
          </cell>
          <cell r="B959" t="str">
            <v>Дуденина</v>
          </cell>
          <cell r="C959" t="str">
            <v>Диана</v>
          </cell>
          <cell r="D959" t="str">
            <v>Романовна</v>
          </cell>
          <cell r="E959" t="str">
            <v>ж</v>
          </cell>
          <cell r="F959" t="str">
            <v>байдарка</v>
          </cell>
          <cell r="G959" t="str">
            <v>13</v>
          </cell>
          <cell r="H959" t="str">
            <v>02</v>
          </cell>
          <cell r="I959">
            <v>2005</v>
          </cell>
          <cell r="J959" t="str">
            <v>II</v>
          </cell>
          <cell r="K959" t="str">
            <v>ГБУ "ФСО "Юность Москвы" Москомспорта</v>
          </cell>
          <cell r="L959" t="str">
            <v>Царёв Е.Н.</v>
          </cell>
        </row>
        <row r="960">
          <cell r="A960">
            <v>5251</v>
          </cell>
          <cell r="B960" t="str">
            <v>Елисеев</v>
          </cell>
          <cell r="C960" t="str">
            <v>Денис</v>
          </cell>
          <cell r="D960" t="str">
            <v>Константинович</v>
          </cell>
          <cell r="E960" t="str">
            <v>м</v>
          </cell>
          <cell r="F960" t="str">
            <v>байдарка</v>
          </cell>
          <cell r="G960">
            <v>18</v>
          </cell>
          <cell r="H960" t="str">
            <v>04</v>
          </cell>
          <cell r="I960">
            <v>2006</v>
          </cell>
          <cell r="J960" t="str">
            <v>I</v>
          </cell>
          <cell r="K960" t="str">
            <v>ГБУ "ФСО "Юность Москвы" Москомспорта</v>
          </cell>
          <cell r="L960" t="str">
            <v>Царёв Е.Н.</v>
          </cell>
        </row>
        <row r="961">
          <cell r="A961">
            <v>5252</v>
          </cell>
          <cell r="B961" t="str">
            <v>Ерёмин</v>
          </cell>
          <cell r="C961" t="str">
            <v>Иван</v>
          </cell>
          <cell r="D961" t="str">
            <v>Александрович</v>
          </cell>
          <cell r="E961" t="str">
            <v>м</v>
          </cell>
          <cell r="F961" t="str">
            <v>каноэ</v>
          </cell>
          <cell r="G961">
            <v>15</v>
          </cell>
          <cell r="H961" t="str">
            <v>04</v>
          </cell>
          <cell r="I961">
            <v>2006</v>
          </cell>
          <cell r="J961" t="str">
            <v>III</v>
          </cell>
          <cell r="K961" t="str">
            <v>ГБУ "ФСО "Юность Москвы" Москомспорта</v>
          </cell>
          <cell r="L961" t="str">
            <v>Царёв Е.Н.</v>
          </cell>
        </row>
        <row r="962">
          <cell r="A962">
            <v>5253</v>
          </cell>
        </row>
        <row r="963">
          <cell r="A963">
            <v>5254</v>
          </cell>
          <cell r="B963" t="str">
            <v>Николаев</v>
          </cell>
          <cell r="C963" t="str">
            <v>Сергей</v>
          </cell>
          <cell r="E963" t="str">
            <v>м</v>
          </cell>
          <cell r="I963">
            <v>2006</v>
          </cell>
          <cell r="J963" t="str">
            <v>б/р</v>
          </cell>
          <cell r="K963" t="str">
            <v>ГБУ "ФСО"Юность Москвы Москомспорта</v>
          </cell>
          <cell r="L963" t="str">
            <v>Костина  Н.Н.</v>
          </cell>
        </row>
        <row r="964">
          <cell r="A964">
            <v>5255</v>
          </cell>
          <cell r="B964" t="str">
            <v xml:space="preserve">Рожков </v>
          </cell>
          <cell r="C964" t="str">
            <v>Михаил</v>
          </cell>
          <cell r="D964" t="str">
            <v>Александрович</v>
          </cell>
          <cell r="E964" t="str">
            <v>м</v>
          </cell>
          <cell r="F964" t="str">
            <v>байдарка</v>
          </cell>
          <cell r="G964" t="str">
            <v>26</v>
          </cell>
          <cell r="H964" t="str">
            <v>07</v>
          </cell>
          <cell r="I964">
            <v>2005</v>
          </cell>
          <cell r="J964" t="str">
            <v>б/р</v>
          </cell>
          <cell r="K964" t="str">
            <v>ГБУ "ФСО "Юность Москвы" Москомспорта</v>
          </cell>
          <cell r="L964" t="str">
            <v>Костыленко И.А.</v>
          </cell>
        </row>
        <row r="965">
          <cell r="A965">
            <v>5256</v>
          </cell>
          <cell r="B965" t="str">
            <v xml:space="preserve">Угринович </v>
          </cell>
          <cell r="C965" t="str">
            <v>Елизавета</v>
          </cell>
          <cell r="E965" t="str">
            <v>ж</v>
          </cell>
          <cell r="I965">
            <v>2005</v>
          </cell>
          <cell r="J965" t="str">
            <v>б/р</v>
          </cell>
          <cell r="K965" t="str">
            <v>ГБУ "ФСО"Юность Москвы Москомспорта</v>
          </cell>
          <cell r="L965" t="str">
            <v>Костина  Н.Н.</v>
          </cell>
        </row>
        <row r="966">
          <cell r="A966">
            <v>5257</v>
          </cell>
        </row>
        <row r="967">
          <cell r="A967">
            <v>5258</v>
          </cell>
        </row>
        <row r="968">
          <cell r="A968">
            <v>5259</v>
          </cell>
          <cell r="B968" t="str">
            <v xml:space="preserve">Буриличев </v>
          </cell>
          <cell r="C968" t="str">
            <v>Андрей</v>
          </cell>
          <cell r="D968" t="str">
            <v>Игоревич</v>
          </cell>
          <cell r="E968" t="str">
            <v>м</v>
          </cell>
          <cell r="F968" t="str">
            <v>байдарка</v>
          </cell>
          <cell r="G968">
            <v>30</v>
          </cell>
          <cell r="H968" t="str">
            <v>09</v>
          </cell>
          <cell r="I968">
            <v>2004</v>
          </cell>
          <cell r="J968" t="str">
            <v>II</v>
          </cell>
          <cell r="K968" t="str">
            <v>ГБУ "ФСО "Юность Москвы" Москомспорта</v>
          </cell>
          <cell r="L968" t="str">
            <v>Юдин А.А.</v>
          </cell>
        </row>
        <row r="969">
          <cell r="A969">
            <v>5260</v>
          </cell>
        </row>
        <row r="970">
          <cell r="A970">
            <v>5261</v>
          </cell>
        </row>
        <row r="971">
          <cell r="A971">
            <v>5262</v>
          </cell>
        </row>
        <row r="972">
          <cell r="A972">
            <v>5263</v>
          </cell>
          <cell r="B972" t="str">
            <v>Андреев</v>
          </cell>
          <cell r="C972" t="str">
            <v>Даниил</v>
          </cell>
          <cell r="D972" t="str">
            <v>Владимирович</v>
          </cell>
          <cell r="E972" t="str">
            <v>м</v>
          </cell>
          <cell r="F972" t="str">
            <v>байдарка</v>
          </cell>
          <cell r="G972" t="str">
            <v>05</v>
          </cell>
          <cell r="H972" t="str">
            <v>01</v>
          </cell>
          <cell r="I972">
            <v>2006</v>
          </cell>
          <cell r="J972" t="str">
            <v>II</v>
          </cell>
          <cell r="K972" t="str">
            <v>ГБУ "ФСО "Юность Москвы" Москомспорта</v>
          </cell>
          <cell r="L972" t="str">
            <v>Юдин А.А.</v>
          </cell>
        </row>
        <row r="973">
          <cell r="A973">
            <v>5264</v>
          </cell>
          <cell r="B973" t="str">
            <v xml:space="preserve">Агеев </v>
          </cell>
          <cell r="C973" t="str">
            <v>Никита</v>
          </cell>
          <cell r="D973" t="str">
            <v>Михайлович</v>
          </cell>
          <cell r="E973" t="str">
            <v>м</v>
          </cell>
          <cell r="F973" t="str">
            <v>байдарка</v>
          </cell>
          <cell r="G973">
            <v>14</v>
          </cell>
          <cell r="H973" t="str">
            <v>01</v>
          </cell>
          <cell r="I973">
            <v>2005</v>
          </cell>
          <cell r="J973" t="str">
            <v>III</v>
          </cell>
          <cell r="K973" t="str">
            <v>ГБУ "ФСО "Юность Москвы" Москомспорта</v>
          </cell>
          <cell r="L973" t="str">
            <v>Юдин А.А.</v>
          </cell>
        </row>
        <row r="974">
          <cell r="A974">
            <v>5265</v>
          </cell>
          <cell r="B974" t="str">
            <v>Бондарь</v>
          </cell>
          <cell r="C974" t="str">
            <v>Владислав</v>
          </cell>
          <cell r="D974" t="str">
            <v>Ренатович</v>
          </cell>
          <cell r="E974" t="str">
            <v>м</v>
          </cell>
          <cell r="F974" t="str">
            <v>байдарка</v>
          </cell>
          <cell r="G974" t="str">
            <v>20</v>
          </cell>
          <cell r="H974" t="str">
            <v>10</v>
          </cell>
          <cell r="I974">
            <v>2006</v>
          </cell>
          <cell r="J974" t="str">
            <v>3 юн.</v>
          </cell>
          <cell r="K974" t="str">
            <v>ГБУ "ФСО "Юность Москвы" Москомспорта</v>
          </cell>
          <cell r="L974" t="str">
            <v>Юдин А.А.</v>
          </cell>
        </row>
        <row r="975">
          <cell r="A975">
            <v>5266</v>
          </cell>
          <cell r="B975" t="str">
            <v>Смирнова</v>
          </cell>
          <cell r="C975" t="str">
            <v>Мария</v>
          </cell>
          <cell r="D975" t="str">
            <v>Артуровна</v>
          </cell>
          <cell r="E975" t="str">
            <v>ж</v>
          </cell>
          <cell r="F975" t="str">
            <v>байдарка</v>
          </cell>
          <cell r="G975" t="str">
            <v>19</v>
          </cell>
          <cell r="H975" t="str">
            <v>06</v>
          </cell>
          <cell r="I975">
            <v>2005</v>
          </cell>
          <cell r="J975" t="str">
            <v>I</v>
          </cell>
          <cell r="K975" t="str">
            <v>ГБУ "ФСО "Юность Москвы" Москомспорта</v>
          </cell>
          <cell r="L975" t="str">
            <v>Кольцов В.А.</v>
          </cell>
        </row>
        <row r="976">
          <cell r="A976">
            <v>5267</v>
          </cell>
        </row>
        <row r="977">
          <cell r="A977">
            <v>5268</v>
          </cell>
        </row>
        <row r="978">
          <cell r="A978">
            <v>5269</v>
          </cell>
          <cell r="B978" t="str">
            <v>Шопин</v>
          </cell>
          <cell r="C978" t="str">
            <v xml:space="preserve">Константин  </v>
          </cell>
          <cell r="D978" t="str">
            <v>Родионович</v>
          </cell>
          <cell r="E978" t="str">
            <v>м</v>
          </cell>
          <cell r="F978" t="str">
            <v>каноэ</v>
          </cell>
          <cell r="G978" t="str">
            <v>26</v>
          </cell>
          <cell r="H978" t="str">
            <v>12</v>
          </cell>
          <cell r="I978">
            <v>2005</v>
          </cell>
          <cell r="J978" t="str">
            <v>II</v>
          </cell>
          <cell r="K978" t="str">
            <v>ГБУ "ФСО "Юность Москвы" Москомспорта</v>
          </cell>
          <cell r="L978" t="str">
            <v>Кольцов В.А.</v>
          </cell>
        </row>
        <row r="979">
          <cell r="A979">
            <v>5270</v>
          </cell>
          <cell r="B979" t="str">
            <v xml:space="preserve">Павлов </v>
          </cell>
          <cell r="C979" t="str">
            <v>Александр</v>
          </cell>
          <cell r="E979" t="str">
            <v>м</v>
          </cell>
          <cell r="G979">
            <v>31</v>
          </cell>
          <cell r="H979">
            <v>7</v>
          </cell>
          <cell r="I979">
            <v>2004</v>
          </cell>
          <cell r="J979" t="str">
            <v>б/р</v>
          </cell>
          <cell r="K979" t="str">
            <v>ГБУ "ФСО"Юность Москвы Москомспорта</v>
          </cell>
          <cell r="L979" t="str">
            <v>Юдин А.А.</v>
          </cell>
        </row>
        <row r="980">
          <cell r="A980">
            <v>5271</v>
          </cell>
          <cell r="B980" t="str">
            <v>Петров</v>
          </cell>
          <cell r="C980" t="str">
            <v>Максимилиан</v>
          </cell>
          <cell r="D980" t="str">
            <v>Максимович</v>
          </cell>
          <cell r="E980" t="str">
            <v>м</v>
          </cell>
          <cell r="F980" t="str">
            <v>байдарка</v>
          </cell>
          <cell r="G980">
            <v>24</v>
          </cell>
          <cell r="H980" t="str">
            <v>05</v>
          </cell>
          <cell r="I980">
            <v>2004</v>
          </cell>
          <cell r="J980" t="str">
            <v>III</v>
          </cell>
          <cell r="K980" t="str">
            <v>ГБУ "ФСО "Юность Москвы" Москомспорта</v>
          </cell>
          <cell r="L980" t="str">
            <v>Юдин А.А.</v>
          </cell>
        </row>
        <row r="981">
          <cell r="A981">
            <v>5272</v>
          </cell>
          <cell r="B981" t="str">
            <v>Семёнов</v>
          </cell>
          <cell r="C981" t="str">
            <v>Олег</v>
          </cell>
          <cell r="D981" t="str">
            <v>Сергеевич</v>
          </cell>
          <cell r="E981" t="str">
            <v>м</v>
          </cell>
          <cell r="F981" t="str">
            <v>байдарка</v>
          </cell>
          <cell r="G981">
            <v>17</v>
          </cell>
          <cell r="H981" t="str">
            <v>01</v>
          </cell>
          <cell r="I981">
            <v>2006</v>
          </cell>
          <cell r="J981" t="str">
            <v>1 юн.</v>
          </cell>
          <cell r="K981" t="str">
            <v>ГБУ "ФСО "Юность Москвы" Москомспорта</v>
          </cell>
          <cell r="L981" t="str">
            <v>Юдин А.А.</v>
          </cell>
        </row>
        <row r="982">
          <cell r="A982">
            <v>5273</v>
          </cell>
        </row>
        <row r="983">
          <cell r="A983">
            <v>5274</v>
          </cell>
          <cell r="B983" t="str">
            <v xml:space="preserve">Бердников </v>
          </cell>
          <cell r="C983" t="str">
            <v>Тимофей</v>
          </cell>
          <cell r="D983" t="str">
            <v>Константинович</v>
          </cell>
          <cell r="E983" t="str">
            <v>м</v>
          </cell>
          <cell r="F983" t="str">
            <v>байдарка</v>
          </cell>
          <cell r="G983" t="str">
            <v>20</v>
          </cell>
          <cell r="H983" t="str">
            <v>01</v>
          </cell>
          <cell r="I983">
            <v>2007</v>
          </cell>
          <cell r="J983" t="str">
            <v>1 юн.</v>
          </cell>
          <cell r="K983" t="str">
            <v>ГБУ "ФСО "Юность Москвы" Москомспорта</v>
          </cell>
          <cell r="L983" t="str">
            <v>Юдин А.А.</v>
          </cell>
        </row>
        <row r="984">
          <cell r="A984">
            <v>5275</v>
          </cell>
          <cell r="B984" t="str">
            <v>Маркина</v>
          </cell>
          <cell r="C984" t="str">
            <v>Юлия</v>
          </cell>
          <cell r="D984" t="str">
            <v>Сергеевна</v>
          </cell>
          <cell r="E984" t="str">
            <v>ж</v>
          </cell>
          <cell r="F984" t="str">
            <v>байдарка</v>
          </cell>
          <cell r="G984" t="str">
            <v>15</v>
          </cell>
          <cell r="H984" t="str">
            <v>05</v>
          </cell>
          <cell r="I984">
            <v>2003</v>
          </cell>
          <cell r="J984" t="str">
            <v>II</v>
          </cell>
          <cell r="K984" t="str">
            <v>ГБУ "ФСО "Юность Москвы" Москомспорта</v>
          </cell>
          <cell r="L984" t="str">
            <v>Костина  Н.Н.</v>
          </cell>
        </row>
        <row r="985">
          <cell r="A985">
            <v>5276</v>
          </cell>
          <cell r="B985" t="str">
            <v>Москалев</v>
          </cell>
          <cell r="C985" t="str">
            <v>Савва</v>
          </cell>
          <cell r="D985" t="str">
            <v>Ильич</v>
          </cell>
          <cell r="E985" t="str">
            <v>м</v>
          </cell>
          <cell r="F985" t="str">
            <v>байдарка</v>
          </cell>
          <cell r="G985" t="str">
            <v>12</v>
          </cell>
          <cell r="H985" t="str">
            <v>03</v>
          </cell>
          <cell r="I985">
            <v>2007</v>
          </cell>
          <cell r="J985" t="str">
            <v>б/р</v>
          </cell>
          <cell r="K985" t="str">
            <v>ГБУ "ФСО "Юность Москвы" Москомспорта</v>
          </cell>
          <cell r="L985" t="str">
            <v>Костыленко И.А.</v>
          </cell>
        </row>
        <row r="986">
          <cell r="A986">
            <v>5277</v>
          </cell>
          <cell r="B986" t="str">
            <v>Шарыпов</v>
          </cell>
          <cell r="C986" t="str">
            <v>Виктор</v>
          </cell>
          <cell r="D986" t="str">
            <v>Евгеньевич</v>
          </cell>
          <cell r="E986" t="str">
            <v>м</v>
          </cell>
          <cell r="F986" t="str">
            <v>байдарка</v>
          </cell>
          <cell r="G986" t="str">
            <v>23</v>
          </cell>
          <cell r="H986" t="str">
            <v>03</v>
          </cell>
          <cell r="I986">
            <v>2006</v>
          </cell>
          <cell r="J986" t="str">
            <v>б/р</v>
          </cell>
          <cell r="K986" t="str">
            <v>ГБУ "ФСО "Юность Москвы" Москомспорта</v>
          </cell>
          <cell r="L986" t="str">
            <v>Царёв Е.Н.</v>
          </cell>
        </row>
        <row r="987">
          <cell r="A987">
            <v>5278</v>
          </cell>
        </row>
        <row r="988">
          <cell r="A988">
            <v>5279</v>
          </cell>
          <cell r="B988" t="str">
            <v>Андреев</v>
          </cell>
          <cell r="C988" t="str">
            <v>Артемий</v>
          </cell>
          <cell r="E988" t="str">
            <v>м</v>
          </cell>
          <cell r="I988">
            <v>2004</v>
          </cell>
          <cell r="J988" t="str">
            <v>1 юн.</v>
          </cell>
          <cell r="K988" t="str">
            <v>ГБУ "ФСО"Юность Москвы Москомспорта</v>
          </cell>
          <cell r="L988" t="str">
            <v>Нефедов А.А.</v>
          </cell>
        </row>
        <row r="989">
          <cell r="A989">
            <v>5280</v>
          </cell>
          <cell r="B989" t="str">
            <v>Нефёдова</v>
          </cell>
          <cell r="C989" t="str">
            <v>Вероника</v>
          </cell>
          <cell r="E989" t="str">
            <v>ж</v>
          </cell>
          <cell r="I989">
            <v>2007</v>
          </cell>
          <cell r="J989" t="str">
            <v>1 юн.</v>
          </cell>
          <cell r="K989" t="str">
            <v>ГБУ "ФСО"Юность Москвы Москомспорта</v>
          </cell>
          <cell r="L989" t="str">
            <v>Нефедов А.А.</v>
          </cell>
        </row>
        <row r="990">
          <cell r="A990">
            <v>5281</v>
          </cell>
          <cell r="B990" t="str">
            <v xml:space="preserve">Фролов </v>
          </cell>
          <cell r="C990" t="str">
            <v>Максим</v>
          </cell>
          <cell r="D990" t="str">
            <v>Витальевич</v>
          </cell>
          <cell r="E990" t="str">
            <v>м</v>
          </cell>
          <cell r="F990" t="str">
            <v>каноэ</v>
          </cell>
          <cell r="G990" t="str">
            <v>28</v>
          </cell>
          <cell r="H990" t="str">
            <v>02</v>
          </cell>
          <cell r="I990">
            <v>2003</v>
          </cell>
          <cell r="J990" t="str">
            <v>б/р</v>
          </cell>
          <cell r="K990" t="str">
            <v>ГБУ "ФСО "Юность Москвы" Москомспорта</v>
          </cell>
          <cell r="L990" t="str">
            <v>Юдин А.А.</v>
          </cell>
        </row>
        <row r="991">
          <cell r="A991">
            <v>5282</v>
          </cell>
          <cell r="B991" t="str">
            <v>Бондаренко</v>
          </cell>
          <cell r="C991" t="str">
            <v>Михаил</v>
          </cell>
          <cell r="D991" t="str">
            <v>Сергеевич</v>
          </cell>
          <cell r="E991" t="str">
            <v>м</v>
          </cell>
          <cell r="G991" t="str">
            <v>21</v>
          </cell>
          <cell r="H991" t="str">
            <v>04</v>
          </cell>
          <cell r="I991">
            <v>2004</v>
          </cell>
          <cell r="J991" t="str">
            <v>б/р</v>
          </cell>
          <cell r="K991" t="str">
            <v>ГБУ "ФСО"Юность Москвы Москомспорта</v>
          </cell>
          <cell r="L991" t="str">
            <v>Костыленко И.А.</v>
          </cell>
        </row>
        <row r="992">
          <cell r="A992">
            <v>5283</v>
          </cell>
        </row>
        <row r="993">
          <cell r="A993">
            <v>5284</v>
          </cell>
        </row>
        <row r="994">
          <cell r="A994">
            <v>5285</v>
          </cell>
          <cell r="B994" t="str">
            <v>Лукиян</v>
          </cell>
          <cell r="C994" t="str">
            <v>Людмила</v>
          </cell>
          <cell r="D994" t="str">
            <v>Артёмовна</v>
          </cell>
          <cell r="E994" t="str">
            <v>ж</v>
          </cell>
          <cell r="F994" t="str">
            <v>байдарка</v>
          </cell>
          <cell r="G994" t="str">
            <v>16</v>
          </cell>
          <cell r="H994" t="str">
            <v>08</v>
          </cell>
          <cell r="I994">
            <v>2002</v>
          </cell>
          <cell r="J994" t="str">
            <v xml:space="preserve">III </v>
          </cell>
          <cell r="K994" t="str">
            <v>ГБУ "ФСО "Юность Москвы" Москомспорта</v>
          </cell>
          <cell r="L994" t="str">
            <v>Царёв Е.Н.</v>
          </cell>
        </row>
        <row r="995">
          <cell r="A995">
            <v>5286</v>
          </cell>
          <cell r="B995" t="str">
            <v>Камышный</v>
          </cell>
          <cell r="C995" t="str">
            <v>Иван</v>
          </cell>
          <cell r="D995" t="str">
            <v>Михайлович</v>
          </cell>
          <cell r="E995" t="str">
            <v>м</v>
          </cell>
          <cell r="F995" t="str">
            <v>байдарка</v>
          </cell>
          <cell r="G995" t="str">
            <v>30</v>
          </cell>
          <cell r="H995" t="str">
            <v>03</v>
          </cell>
          <cell r="I995">
            <v>2004</v>
          </cell>
          <cell r="J995" t="str">
            <v>II</v>
          </cell>
          <cell r="K995" t="str">
            <v>ГБУ "ФСО "Юность Москвы" Москомспорта</v>
          </cell>
          <cell r="L995" t="str">
            <v>Юдин А.А.</v>
          </cell>
        </row>
        <row r="996">
          <cell r="A996">
            <v>5287</v>
          </cell>
        </row>
        <row r="997">
          <cell r="A997">
            <v>5288</v>
          </cell>
          <cell r="B997" t="str">
            <v>Нисин</v>
          </cell>
          <cell r="C997" t="str">
            <v>Иван</v>
          </cell>
          <cell r="D997" t="str">
            <v>Максимович</v>
          </cell>
          <cell r="E997" t="str">
            <v>м</v>
          </cell>
          <cell r="F997" t="str">
            <v>байдарка</v>
          </cell>
          <cell r="G997" t="str">
            <v>03</v>
          </cell>
          <cell r="H997" t="str">
            <v>10</v>
          </cell>
          <cell r="I997">
            <v>2006</v>
          </cell>
          <cell r="J997" t="str">
            <v>б/р</v>
          </cell>
          <cell r="K997" t="str">
            <v>ГБУ "ФСО "Юность Москвы" Москомспорта</v>
          </cell>
          <cell r="L997" t="str">
            <v>Юдин А.А., Костыленко И.</v>
          </cell>
        </row>
        <row r="998">
          <cell r="A998">
            <v>5289</v>
          </cell>
          <cell r="B998" t="str">
            <v>Ребенко</v>
          </cell>
          <cell r="C998" t="str">
            <v>Георгий</v>
          </cell>
          <cell r="D998" t="str">
            <v>Алексеевич</v>
          </cell>
          <cell r="E998" t="str">
            <v>м</v>
          </cell>
          <cell r="F998" t="str">
            <v>байдарка</v>
          </cell>
          <cell r="G998" t="str">
            <v>09</v>
          </cell>
          <cell r="H998" t="str">
            <v>04</v>
          </cell>
          <cell r="I998">
            <v>2005</v>
          </cell>
          <cell r="J998" t="str">
            <v>б/р</v>
          </cell>
          <cell r="K998" t="str">
            <v>ГБУ "ФСО "Юность Москвы" Москомспорта</v>
          </cell>
          <cell r="L998" t="str">
            <v>Юдин А.А.</v>
          </cell>
        </row>
        <row r="999">
          <cell r="A999">
            <v>6001</v>
          </cell>
          <cell r="B999" t="str">
            <v>Алексеев</v>
          </cell>
          <cell r="C999" t="str">
            <v>Николай</v>
          </cell>
          <cell r="D999" t="str">
            <v>Вадимович</v>
          </cell>
          <cell r="F999" t="str">
            <v>байдарка</v>
          </cell>
          <cell r="G999">
            <v>13</v>
          </cell>
          <cell r="H999">
            <v>1</v>
          </cell>
          <cell r="I999">
            <v>1998</v>
          </cell>
          <cell r="J999" t="str">
            <v>МС</v>
          </cell>
          <cell r="K999" t="str">
            <v>ГБУ "ФСО "Юность Москвы" Москомспорта</v>
          </cell>
          <cell r="L999" t="str">
            <v xml:space="preserve">Чеканов А.Г. </v>
          </cell>
        </row>
        <row r="1000">
          <cell r="A1000">
            <v>6007</v>
          </cell>
          <cell r="B1000" t="str">
            <v>Белов</v>
          </cell>
          <cell r="C1000" t="str">
            <v>Серафим</v>
          </cell>
          <cell r="D1000" t="str">
            <v>Ефимович</v>
          </cell>
          <cell r="E1000" t="str">
            <v>м</v>
          </cell>
          <cell r="F1000" t="str">
            <v>каноэ</v>
          </cell>
          <cell r="G1000" t="str">
            <v>01</v>
          </cell>
          <cell r="H1000" t="str">
            <v>06</v>
          </cell>
          <cell r="I1000">
            <v>2000</v>
          </cell>
          <cell r="J1000" t="str">
            <v xml:space="preserve">I    </v>
          </cell>
          <cell r="K1000" t="str">
            <v>ГБУ "ФСО"Юность Москвы Москомспорта</v>
          </cell>
          <cell r="L1000" t="str">
            <v>Чеканов А.Г.</v>
          </cell>
        </row>
        <row r="1001">
          <cell r="A1001">
            <v>6021</v>
          </cell>
          <cell r="B1001" t="str">
            <v>Зенкин</v>
          </cell>
          <cell r="C1001" t="str">
            <v>Ярослав</v>
          </cell>
          <cell r="D1001" t="str">
            <v>Андреевич</v>
          </cell>
          <cell r="E1001" t="str">
            <v>м</v>
          </cell>
          <cell r="F1001" t="str">
            <v>каноэ</v>
          </cell>
          <cell r="G1001">
            <v>12</v>
          </cell>
          <cell r="H1001">
            <v>10</v>
          </cell>
          <cell r="I1001">
            <v>2001</v>
          </cell>
          <cell r="J1001" t="str">
            <v xml:space="preserve">I  </v>
          </cell>
          <cell r="K1001" t="str">
            <v>ГБУ "ФСО"Юность Москвы Москомспорта</v>
          </cell>
          <cell r="L1001" t="str">
            <v>Чеканов А.Г.</v>
          </cell>
        </row>
        <row r="1002">
          <cell r="A1002">
            <v>6022</v>
          </cell>
          <cell r="B1002" t="str">
            <v>Зенкин</v>
          </cell>
          <cell r="C1002" t="str">
            <v>Степан</v>
          </cell>
          <cell r="D1002" t="str">
            <v>Андреевич</v>
          </cell>
          <cell r="E1002" t="str">
            <v>м</v>
          </cell>
          <cell r="F1002" t="str">
            <v>каноэ</v>
          </cell>
          <cell r="G1002">
            <v>12</v>
          </cell>
          <cell r="H1002">
            <v>10</v>
          </cell>
          <cell r="I1002">
            <v>2001</v>
          </cell>
          <cell r="J1002" t="str">
            <v>КМС</v>
          </cell>
          <cell r="K1002" t="str">
            <v>ГБУ "ФСО"Юность Москвы Москомспорта</v>
          </cell>
          <cell r="L1002" t="str">
            <v>Чеканов А.Г.</v>
          </cell>
        </row>
        <row r="1003">
          <cell r="A1003">
            <v>6027</v>
          </cell>
          <cell r="B1003" t="str">
            <v>Конов</v>
          </cell>
          <cell r="C1003" t="str">
            <v>Даниил</v>
          </cell>
          <cell r="D1003" t="str">
            <v>Андреевич</v>
          </cell>
          <cell r="E1003" t="str">
            <v>м</v>
          </cell>
          <cell r="F1003" t="str">
            <v>каноэ</v>
          </cell>
          <cell r="G1003">
            <v>27</v>
          </cell>
          <cell r="H1003" t="str">
            <v>07</v>
          </cell>
          <cell r="I1003">
            <v>2002</v>
          </cell>
          <cell r="J1003" t="str">
            <v>КМС</v>
          </cell>
          <cell r="K1003" t="str">
            <v>ГБУ "ФСО "Юность Москвы" Москомспорта</v>
          </cell>
          <cell r="L1003" t="str">
            <v>Чеканов А.Г.</v>
          </cell>
        </row>
        <row r="1004">
          <cell r="A1004">
            <v>6054</v>
          </cell>
          <cell r="B1004" t="str">
            <v>Прохоров</v>
          </cell>
          <cell r="C1004" t="str">
            <v>Даниил</v>
          </cell>
          <cell r="D1004" t="str">
            <v>Дмитрович</v>
          </cell>
          <cell r="E1004" t="str">
            <v>м</v>
          </cell>
          <cell r="F1004" t="str">
            <v>каноэ</v>
          </cell>
          <cell r="G1004">
            <v>24</v>
          </cell>
          <cell r="H1004">
            <v>10</v>
          </cell>
          <cell r="I1004">
            <v>2003</v>
          </cell>
          <cell r="J1004" t="str">
            <v xml:space="preserve">I </v>
          </cell>
          <cell r="K1004" t="str">
            <v>ГБУ "ФСО"Юность Москвы Москомспорта</v>
          </cell>
          <cell r="L1004" t="str">
            <v>Чеканов А.Г.</v>
          </cell>
        </row>
        <row r="1005">
          <cell r="A1005">
            <v>6057</v>
          </cell>
        </row>
        <row r="1006">
          <cell r="A1006">
            <v>6064</v>
          </cell>
          <cell r="B1006" t="str">
            <v>Хабаров</v>
          </cell>
          <cell r="C1006" t="str">
            <v>Павел</v>
          </cell>
          <cell r="D1006" t="str">
            <v>Павлович</v>
          </cell>
          <cell r="E1006" t="str">
            <v>м</v>
          </cell>
          <cell r="F1006" t="str">
            <v>каноэ</v>
          </cell>
          <cell r="G1006" t="str">
            <v>08</v>
          </cell>
          <cell r="H1006" t="str">
            <v>07</v>
          </cell>
          <cell r="I1006">
            <v>2002</v>
          </cell>
          <cell r="J1006" t="str">
            <v xml:space="preserve">II    </v>
          </cell>
          <cell r="K1006" t="str">
            <v>ГБУ "ФСО"Юность Москвы Москомспорта</v>
          </cell>
          <cell r="L1006" t="str">
            <v>Чеканов А.Г.</v>
          </cell>
        </row>
        <row r="1007">
          <cell r="A1007">
            <v>7000</v>
          </cell>
          <cell r="B1007" t="str">
            <v>Грушихина</v>
          </cell>
          <cell r="C1007" t="str">
            <v>Мария</v>
          </cell>
          <cell r="D1007" t="str">
            <v>Владимировна</v>
          </cell>
          <cell r="E1007" t="str">
            <v>ж</v>
          </cell>
          <cell r="F1007" t="str">
            <v>байдарка</v>
          </cell>
          <cell r="G1007" t="str">
            <v>11</v>
          </cell>
          <cell r="H1007" t="str">
            <v>08</v>
          </cell>
          <cell r="I1007">
            <v>2001</v>
          </cell>
          <cell r="J1007" t="str">
            <v>I</v>
          </cell>
          <cell r="K1007" t="str">
            <v>ГБУ "ФСО"Юность Москвы Москомспорта</v>
          </cell>
          <cell r="L1007" t="str">
            <v>Чеканов А.Г.</v>
          </cell>
        </row>
        <row r="1008">
          <cell r="A1008" t="str">
            <v>5024.</v>
          </cell>
          <cell r="B1008" t="str">
            <v>ГБУ "МГФСО" Москомспорта</v>
          </cell>
          <cell r="K1008" t="str">
            <v>ГБУ "ФСО "Юность Москвы" Москомспорта</v>
          </cell>
        </row>
        <row r="1009">
          <cell r="A1009" t="str">
            <v>5070.</v>
          </cell>
          <cell r="B1009" t="str">
            <v>ГБПОУ "МССУОР №2" Москомспорта</v>
          </cell>
        </row>
        <row r="1010">
          <cell r="A1010" t="str">
            <v>5075.</v>
          </cell>
          <cell r="B1010" t="str">
            <v>ГБПОУ "МССУОР №2" Москомспорта</v>
          </cell>
        </row>
        <row r="1011">
          <cell r="A1011" t="str">
            <v>5095.</v>
          </cell>
          <cell r="B1011" t="str">
            <v>ГБПОУ "МССУОР №2" Москомспорта</v>
          </cell>
        </row>
        <row r="1012">
          <cell r="A1012" t="str">
            <v>5102.</v>
          </cell>
          <cell r="B1012" t="str">
            <v>ГБУ "СШОР №26" Москомспорта</v>
          </cell>
        </row>
        <row r="1013">
          <cell r="A1013" t="str">
            <v>5186.</v>
          </cell>
          <cell r="B1013" t="str">
            <v>ГБПОУ "МССУОР №2" Москомспорта</v>
          </cell>
        </row>
        <row r="1014">
          <cell r="A1014" t="str">
            <v>5199.</v>
          </cell>
          <cell r="B1014" t="str">
            <v>цска</v>
          </cell>
        </row>
        <row r="1015">
          <cell r="A1015" t="str">
            <v>5220.</v>
          </cell>
          <cell r="B1015" t="str">
            <v>ГБУ "МГФСО" Москомспорта</v>
          </cell>
        </row>
        <row r="1016">
          <cell r="A1016" t="str">
            <v>5232.</v>
          </cell>
          <cell r="B1016" t="str">
            <v>ГБПОУ "МССУОР №2" Москомспорта</v>
          </cell>
        </row>
        <row r="1017">
          <cell r="A1017" t="str">
            <v>5242.</v>
          </cell>
          <cell r="B1017" t="str">
            <v>ГБУ "СШОР Хлебниково" Москомспорта</v>
          </cell>
        </row>
        <row r="1018">
          <cell r="A1018" t="str">
            <v>5248.</v>
          </cell>
          <cell r="B1018" t="str">
            <v>ГБПОУ "МССУОР №2" Москомспорта</v>
          </cell>
        </row>
        <row r="1021">
          <cell r="B1021" t="str">
            <v>ФАУ МО РФ ЦСКА СШОР (по ВВС)</v>
          </cell>
        </row>
        <row r="1022">
          <cell r="A1022">
            <v>6020</v>
          </cell>
          <cell r="B1022" t="str">
            <v xml:space="preserve">Барабанщиков </v>
          </cell>
          <cell r="C1022" t="str">
            <v>Павел</v>
          </cell>
          <cell r="D1022" t="str">
            <v>Александрович</v>
          </cell>
          <cell r="E1022" t="str">
            <v>м</v>
          </cell>
          <cell r="F1022" t="str">
            <v>байдарка</v>
          </cell>
          <cell r="G1022" t="str">
            <v>18</v>
          </cell>
          <cell r="H1022" t="str">
            <v>11</v>
          </cell>
          <cell r="I1022">
            <v>2008</v>
          </cell>
          <cell r="J1022" t="str">
            <v>1 юн.</v>
          </cell>
          <cell r="K1022" t="str">
            <v>ФАУ МО РФ ЦСКА СШОР (по ВВС)</v>
          </cell>
          <cell r="L1022" t="str">
            <v>Клименко Н.А., Клименко А.Н.</v>
          </cell>
        </row>
        <row r="1023">
          <cell r="A1023">
            <v>6080</v>
          </cell>
          <cell r="B1023" t="str">
            <v>Безрученко</v>
          </cell>
          <cell r="C1023" t="str">
            <v>Иван</v>
          </cell>
          <cell r="D1023" t="str">
            <v>Иванович</v>
          </cell>
          <cell r="E1023" t="str">
            <v>м</v>
          </cell>
          <cell r="F1023" t="str">
            <v>байдарка</v>
          </cell>
          <cell r="G1023" t="str">
            <v>24</v>
          </cell>
          <cell r="H1023" t="str">
            <v>10</v>
          </cell>
          <cell r="I1023">
            <v>2007</v>
          </cell>
          <cell r="J1023" t="str">
            <v xml:space="preserve">III </v>
          </cell>
          <cell r="K1023" t="str">
            <v>ФАУ МО РФ ЦСКА СШОР (по ВВС)</v>
          </cell>
          <cell r="L1023" t="str">
            <v>Клименко Н.А., Клименко А.Н.</v>
          </cell>
        </row>
        <row r="1024">
          <cell r="A1024">
            <v>6040</v>
          </cell>
          <cell r="B1024" t="str">
            <v>Бейшенова</v>
          </cell>
          <cell r="C1024" t="str">
            <v>Акзыйнат</v>
          </cell>
          <cell r="D1024" t="str">
            <v>Сталбековна</v>
          </cell>
          <cell r="E1024" t="str">
            <v>ж</v>
          </cell>
          <cell r="F1024" t="str">
            <v>байдарка</v>
          </cell>
          <cell r="G1024" t="str">
            <v>26</v>
          </cell>
          <cell r="H1024" t="str">
            <v>11</v>
          </cell>
          <cell r="I1024">
            <v>2006</v>
          </cell>
          <cell r="J1024" t="str">
            <v xml:space="preserve">II   </v>
          </cell>
          <cell r="K1024" t="str">
            <v>ФАУ МО РФ ЦСКА СШОР (по ВВС)</v>
          </cell>
          <cell r="L1024" t="str">
            <v>Клименко Н.А.</v>
          </cell>
        </row>
        <row r="1025">
          <cell r="A1025">
            <v>6005</v>
          </cell>
          <cell r="B1025" t="str">
            <v>Белкин</v>
          </cell>
          <cell r="C1025" t="str">
            <v>Антон</v>
          </cell>
          <cell r="D1025" t="str">
            <v>Юрьевич</v>
          </cell>
          <cell r="E1025" t="str">
            <v>м</v>
          </cell>
          <cell r="F1025" t="str">
            <v>каноэ</v>
          </cell>
          <cell r="G1025" t="str">
            <v>03</v>
          </cell>
          <cell r="H1025" t="str">
            <v>06</v>
          </cell>
          <cell r="I1025">
            <v>2003</v>
          </cell>
          <cell r="J1025" t="str">
            <v xml:space="preserve">II   </v>
          </cell>
          <cell r="K1025" t="str">
            <v>ФАУ МО РФ ЦСКА СШОР (по ВВС)</v>
          </cell>
          <cell r="L1025" t="str">
            <v>Кузнецов А.М.</v>
          </cell>
        </row>
        <row r="1026">
          <cell r="A1026">
            <v>6006</v>
          </cell>
          <cell r="B1026" t="str">
            <v>Белкин</v>
          </cell>
          <cell r="C1026" t="str">
            <v>Егор</v>
          </cell>
          <cell r="D1026" t="str">
            <v>Юрьевич</v>
          </cell>
          <cell r="E1026" t="str">
            <v>м</v>
          </cell>
          <cell r="F1026" t="str">
            <v>байдарка</v>
          </cell>
          <cell r="G1026" t="str">
            <v>03</v>
          </cell>
          <cell r="H1026" t="str">
            <v>06</v>
          </cell>
          <cell r="I1026">
            <v>2003</v>
          </cell>
          <cell r="J1026" t="str">
            <v xml:space="preserve">I    </v>
          </cell>
          <cell r="K1026" t="str">
            <v>ФАУ МО РФ ЦСКА СШОР (по ВВС)</v>
          </cell>
          <cell r="L1026" t="str">
            <v>Клименко А.Н., Клименко А.Н.</v>
          </cell>
        </row>
        <row r="1027">
          <cell r="A1027">
            <v>6008</v>
          </cell>
          <cell r="B1027" t="str">
            <v>Белов</v>
          </cell>
          <cell r="C1027" t="str">
            <v>Алексей</v>
          </cell>
          <cell r="D1027" t="str">
            <v>Ефимович</v>
          </cell>
          <cell r="E1027" t="str">
            <v>м</v>
          </cell>
          <cell r="F1027" t="str">
            <v>каноэ</v>
          </cell>
          <cell r="G1027" t="str">
            <v>05</v>
          </cell>
          <cell r="H1027" t="str">
            <v>07</v>
          </cell>
          <cell r="I1027">
            <v>2006</v>
          </cell>
          <cell r="J1027" t="str">
            <v xml:space="preserve">III </v>
          </cell>
          <cell r="K1027" t="str">
            <v>ФАУ МО РФ ЦСКА СШОР (по ВВС)</v>
          </cell>
          <cell r="L1027" t="str">
            <v>Клименко Н.А.</v>
          </cell>
        </row>
        <row r="1028">
          <cell r="A1028">
            <v>6009</v>
          </cell>
          <cell r="B1028" t="str">
            <v>Бешенцев</v>
          </cell>
          <cell r="C1028" t="str">
            <v>Данила</v>
          </cell>
          <cell r="D1028" t="str">
            <v>Георгиевич</v>
          </cell>
          <cell r="E1028" t="str">
            <v>м</v>
          </cell>
          <cell r="F1028" t="str">
            <v>байдарка</v>
          </cell>
          <cell r="G1028">
            <v>14</v>
          </cell>
          <cell r="H1028">
            <v>12</v>
          </cell>
          <cell r="I1028">
            <v>2004</v>
          </cell>
          <cell r="J1028" t="str">
            <v xml:space="preserve">II   </v>
          </cell>
          <cell r="K1028" t="str">
            <v>ФАУ МО РФ ЦСКА СШОР (по ВВС)</v>
          </cell>
          <cell r="L1028" t="str">
            <v>Клименко Н.А., Клименко А.Н.</v>
          </cell>
        </row>
        <row r="1029">
          <cell r="A1029">
            <v>6018</v>
          </cell>
          <cell r="B1029" t="str">
            <v>Болдин</v>
          </cell>
          <cell r="C1029" t="str">
            <v>Владислав</v>
          </cell>
          <cell r="D1029" t="str">
            <v>Алексеевич</v>
          </cell>
          <cell r="E1029" t="str">
            <v>м</v>
          </cell>
          <cell r="F1029" t="str">
            <v>байдарка</v>
          </cell>
          <cell r="G1029" t="str">
            <v>06</v>
          </cell>
          <cell r="H1029" t="str">
            <v>02</v>
          </cell>
          <cell r="I1029">
            <v>2008</v>
          </cell>
          <cell r="J1029" t="str">
            <v>1 юн.</v>
          </cell>
          <cell r="K1029" t="str">
            <v>ФАУ МО РФ ЦСКА СШОР (по ВВС)</v>
          </cell>
          <cell r="L1029" t="str">
            <v>Клименко Н.А., Клименко А.Н.</v>
          </cell>
        </row>
        <row r="1030">
          <cell r="A1030">
            <v>6010</v>
          </cell>
          <cell r="B1030" t="str">
            <v>Бочарова</v>
          </cell>
          <cell r="C1030" t="str">
            <v>Дарья</v>
          </cell>
          <cell r="D1030" t="str">
            <v>Андреевна</v>
          </cell>
          <cell r="E1030" t="str">
            <v>ж</v>
          </cell>
          <cell r="F1030" t="str">
            <v>каноэ</v>
          </cell>
          <cell r="G1030">
            <v>27</v>
          </cell>
          <cell r="H1030" t="str">
            <v>03</v>
          </cell>
          <cell r="I1030">
            <v>2004</v>
          </cell>
          <cell r="J1030" t="str">
            <v xml:space="preserve">КМС </v>
          </cell>
          <cell r="K1030" t="str">
            <v>ФАУ МО РФ ЦСКА СШОР (по ВВС)</v>
          </cell>
          <cell r="L1030" t="str">
            <v>Чеканов А.Г.</v>
          </cell>
        </row>
        <row r="1031">
          <cell r="A1031">
            <v>6051</v>
          </cell>
          <cell r="B1031" t="str">
            <v>Бунов</v>
          </cell>
          <cell r="C1031" t="str">
            <v>Эдуард</v>
          </cell>
          <cell r="D1031" t="str">
            <v>Денисович</v>
          </cell>
          <cell r="E1031" t="str">
            <v>м</v>
          </cell>
          <cell r="F1031" t="str">
            <v>байдарка</v>
          </cell>
          <cell r="G1031" t="str">
            <v>08</v>
          </cell>
          <cell r="H1031" t="str">
            <v>10</v>
          </cell>
          <cell r="I1031">
            <v>2007</v>
          </cell>
          <cell r="J1031" t="str">
            <v xml:space="preserve">III </v>
          </cell>
          <cell r="K1031" t="str">
            <v>ФАУ МО РФ ЦСКА СШОР (по ВВС)</v>
          </cell>
          <cell r="L1031" t="str">
            <v>Клименко Н.А., Клименко А.Н.</v>
          </cell>
        </row>
        <row r="1032">
          <cell r="A1032">
            <v>6031</v>
          </cell>
          <cell r="B1032" t="str">
            <v>Бурлина</v>
          </cell>
          <cell r="C1032" t="str">
            <v>Луиза</v>
          </cell>
          <cell r="D1032" t="str">
            <v>Львовна</v>
          </cell>
          <cell r="E1032" t="str">
            <v>ж</v>
          </cell>
          <cell r="F1032" t="str">
            <v>байдарка</v>
          </cell>
          <cell r="G1032" t="str">
            <v>02</v>
          </cell>
          <cell r="H1032" t="str">
            <v>07</v>
          </cell>
          <cell r="I1032">
            <v>2007</v>
          </cell>
          <cell r="J1032" t="str">
            <v xml:space="preserve">II   </v>
          </cell>
          <cell r="K1032" t="str">
            <v>ФАУ МО РФ ЦСКА СШОР (по ВВС)</v>
          </cell>
          <cell r="L1032" t="str">
            <v>Клименко Н.А., Клименко А.Н.</v>
          </cell>
        </row>
        <row r="1033">
          <cell r="A1033">
            <v>6028</v>
          </cell>
          <cell r="B1033" t="str">
            <v xml:space="preserve">Венгерцев </v>
          </cell>
          <cell r="C1033" t="str">
            <v>Влад</v>
          </cell>
          <cell r="D1033" t="str">
            <v>Вячеславович</v>
          </cell>
          <cell r="E1033" t="str">
            <v>м</v>
          </cell>
          <cell r="F1033" t="str">
            <v>байдарка</v>
          </cell>
          <cell r="G1033" t="str">
            <v>27</v>
          </cell>
          <cell r="H1033" t="str">
            <v>12</v>
          </cell>
          <cell r="I1033">
            <v>2007</v>
          </cell>
          <cell r="J1033" t="str">
            <v xml:space="preserve">III </v>
          </cell>
          <cell r="K1033" t="str">
            <v>ФАУ МО РФ ЦСКА СШОР (по ВВС)</v>
          </cell>
          <cell r="L1033" t="str">
            <v>Клименко Н.А., Клименко А.Н.</v>
          </cell>
        </row>
        <row r="1034">
          <cell r="A1034">
            <v>6030</v>
          </cell>
          <cell r="B1034" t="str">
            <v>Ганина</v>
          </cell>
          <cell r="C1034" t="str">
            <v>Елизавета</v>
          </cell>
          <cell r="D1034" t="str">
            <v>Андреевна</v>
          </cell>
          <cell r="E1034" t="str">
            <v>ж</v>
          </cell>
          <cell r="F1034" t="str">
            <v>каноэ</v>
          </cell>
          <cell r="G1034" t="str">
            <v>22</v>
          </cell>
          <cell r="H1034" t="str">
            <v>07</v>
          </cell>
          <cell r="I1034">
            <v>2008</v>
          </cell>
          <cell r="J1034" t="str">
            <v xml:space="preserve">III </v>
          </cell>
          <cell r="K1034" t="str">
            <v>ФАУ МО РФ ЦСКА СШОР (по ВВС)</v>
          </cell>
          <cell r="L1034" t="str">
            <v>Чеканов А.Г.</v>
          </cell>
        </row>
        <row r="1035">
          <cell r="A1035">
            <v>6041</v>
          </cell>
          <cell r="B1035" t="str">
            <v>Голованов</v>
          </cell>
          <cell r="C1035" t="str">
            <v>Максим</v>
          </cell>
          <cell r="D1035" t="str">
            <v>Кириллович</v>
          </cell>
          <cell r="E1035" t="str">
            <v>м</v>
          </cell>
          <cell r="F1035" t="str">
            <v>каноэ</v>
          </cell>
          <cell r="G1035" t="str">
            <v>08</v>
          </cell>
          <cell r="H1035" t="str">
            <v>04</v>
          </cell>
          <cell r="I1035">
            <v>2004</v>
          </cell>
          <cell r="J1035" t="str">
            <v>I</v>
          </cell>
          <cell r="K1035" t="str">
            <v>ФАУ МО РФ ЦСКА СШОР (по ВВС)</v>
          </cell>
          <cell r="L1035" t="str">
            <v>Кузнецов А.М.</v>
          </cell>
        </row>
        <row r="1036">
          <cell r="A1036">
            <v>6017</v>
          </cell>
          <cell r="B1036" t="str">
            <v xml:space="preserve">Горбунов </v>
          </cell>
          <cell r="C1036" t="str">
            <v>Никита</v>
          </cell>
          <cell r="F1036" t="str">
            <v>байдарка</v>
          </cell>
          <cell r="I1036">
            <v>2006</v>
          </cell>
          <cell r="J1036" t="str">
            <v xml:space="preserve">III </v>
          </cell>
          <cell r="K1036" t="str">
            <v>ФАУ МО РФ ЦСКА СШОР (по ВВС)</v>
          </cell>
          <cell r="L1036" t="str">
            <v>Клменко Н.А.</v>
          </cell>
        </row>
        <row r="1037">
          <cell r="A1037">
            <v>6056</v>
          </cell>
          <cell r="B1037" t="str">
            <v>Гришин</v>
          </cell>
          <cell r="C1037" t="str">
            <v>Андрей</v>
          </cell>
          <cell r="D1037" t="str">
            <v>Алексеевич</v>
          </cell>
          <cell r="E1037" t="str">
            <v>м</v>
          </cell>
          <cell r="F1037" t="str">
            <v>байдарка</v>
          </cell>
          <cell r="G1037">
            <v>21</v>
          </cell>
          <cell r="H1037" t="str">
            <v>03</v>
          </cell>
          <cell r="I1037">
            <v>2004</v>
          </cell>
          <cell r="J1037" t="str">
            <v xml:space="preserve">II    </v>
          </cell>
          <cell r="K1037" t="str">
            <v>ФАУ МО РФ ЦСКА СШОР (по ВВС)</v>
          </cell>
          <cell r="L1037" t="str">
            <v>Клименко Н.А.</v>
          </cell>
        </row>
        <row r="1038">
          <cell r="A1038">
            <v>6058</v>
          </cell>
          <cell r="B1038" t="str">
            <v>Дубова</v>
          </cell>
          <cell r="C1038" t="str">
            <v>Александра</v>
          </cell>
          <cell r="D1038" t="str">
            <v>Владимировна</v>
          </cell>
          <cell r="E1038" t="str">
            <v>ж</v>
          </cell>
          <cell r="F1038" t="str">
            <v>каноэ</v>
          </cell>
          <cell r="G1038" t="str">
            <v>03</v>
          </cell>
          <cell r="H1038" t="str">
            <v>06</v>
          </cell>
          <cell r="I1038">
            <v>2006</v>
          </cell>
          <cell r="J1038" t="str">
            <v>I</v>
          </cell>
          <cell r="K1038" t="str">
            <v>ФАУ МО РФ ЦСКА СШОР (по ВВС)</v>
          </cell>
          <cell r="L1038" t="str">
            <v>Чеканов А.Г.</v>
          </cell>
        </row>
        <row r="1039">
          <cell r="A1039">
            <v>6053</v>
          </cell>
          <cell r="B1039" t="str">
            <v>Еваленко</v>
          </cell>
          <cell r="C1039" t="str">
            <v>Аркадий</v>
          </cell>
          <cell r="D1039" t="str">
            <v>Кириллович</v>
          </cell>
          <cell r="E1039" t="str">
            <v>м</v>
          </cell>
          <cell r="F1039" t="str">
            <v>байдарка</v>
          </cell>
          <cell r="G1039" t="str">
            <v>23</v>
          </cell>
          <cell r="H1039" t="str">
            <v>08</v>
          </cell>
          <cell r="I1039">
            <v>2007</v>
          </cell>
          <cell r="J1039" t="str">
            <v xml:space="preserve">III </v>
          </cell>
          <cell r="K1039" t="str">
            <v>ФАУ МО РФ ЦСКА СШОР (по ВВС)</v>
          </cell>
          <cell r="L1039" t="str">
            <v>Клименко Н.А.</v>
          </cell>
        </row>
        <row r="1040">
          <cell r="A1040">
            <v>6042</v>
          </cell>
          <cell r="B1040" t="str">
            <v>Жилкина</v>
          </cell>
          <cell r="C1040" t="str">
            <v>Валерия</v>
          </cell>
          <cell r="D1040" t="str">
            <v>Дмитриевна</v>
          </cell>
          <cell r="E1040" t="str">
            <v>ж</v>
          </cell>
          <cell r="F1040" t="str">
            <v>байдарка</v>
          </cell>
          <cell r="G1040" t="str">
            <v>02</v>
          </cell>
          <cell r="H1040" t="str">
            <v>02</v>
          </cell>
          <cell r="I1040">
            <v>2003</v>
          </cell>
          <cell r="J1040" t="str">
            <v xml:space="preserve">I   </v>
          </cell>
          <cell r="K1040" t="str">
            <v>ФАУ МО РФ ЦСКА СШОР (по ВВС)</v>
          </cell>
          <cell r="L1040" t="str">
            <v>Клименко Н.А., Клименко А.Н.</v>
          </cell>
        </row>
        <row r="1041">
          <cell r="A1041">
            <v>6043</v>
          </cell>
          <cell r="B1041" t="str">
            <v xml:space="preserve">Захаров </v>
          </cell>
          <cell r="C1041" t="str">
            <v>Егор</v>
          </cell>
          <cell r="D1041" t="str">
            <v>Денисович</v>
          </cell>
          <cell r="E1041" t="str">
            <v>м</v>
          </cell>
          <cell r="F1041" t="str">
            <v>каноэ</v>
          </cell>
          <cell r="G1041" t="str">
            <v>30</v>
          </cell>
          <cell r="H1041" t="str">
            <v>08</v>
          </cell>
          <cell r="I1041">
            <v>2005</v>
          </cell>
          <cell r="J1041" t="str">
            <v xml:space="preserve">III   </v>
          </cell>
          <cell r="K1041" t="str">
            <v>ФАУ МО РФ ЦСКА СШОР (по ВВС)</v>
          </cell>
          <cell r="L1041" t="str">
            <v>Чеканов А.Г.</v>
          </cell>
        </row>
        <row r="1042">
          <cell r="A1042">
            <v>6075</v>
          </cell>
          <cell r="B1042" t="str">
            <v>Зенкин</v>
          </cell>
          <cell r="C1042" t="str">
            <v>Егор</v>
          </cell>
          <cell r="D1042" t="str">
            <v>Андреевич</v>
          </cell>
          <cell r="E1042" t="str">
            <v>м</v>
          </cell>
          <cell r="F1042" t="str">
            <v>каноэ</v>
          </cell>
          <cell r="G1042" t="str">
            <v>01</v>
          </cell>
          <cell r="H1042" t="str">
            <v>06</v>
          </cell>
          <cell r="I1042">
            <v>2008</v>
          </cell>
          <cell r="J1042" t="str">
            <v>1 юн.</v>
          </cell>
          <cell r="K1042" t="str">
            <v>ФАУ МО РФ ЦСКА СШОР (по ВВС)</v>
          </cell>
          <cell r="L1042" t="str">
            <v>Чеканов А.Г.</v>
          </cell>
        </row>
        <row r="1043">
          <cell r="A1043">
            <v>6023</v>
          </cell>
          <cell r="B1043" t="str">
            <v xml:space="preserve">Иванов </v>
          </cell>
          <cell r="C1043" t="str">
            <v>Кирилл</v>
          </cell>
          <cell r="D1043" t="str">
            <v>Алексеевич</v>
          </cell>
          <cell r="E1043" t="str">
            <v>м</v>
          </cell>
          <cell r="F1043" t="str">
            <v>байдарка</v>
          </cell>
          <cell r="G1043" t="str">
            <v>23</v>
          </cell>
          <cell r="H1043" t="str">
            <v>06</v>
          </cell>
          <cell r="I1043">
            <v>2006</v>
          </cell>
          <cell r="J1043" t="str">
            <v xml:space="preserve">III   </v>
          </cell>
          <cell r="K1043" t="str">
            <v>ФАУ МО РФ ЦСКА СШОР (по ВВС)</v>
          </cell>
          <cell r="L1043" t="str">
            <v>Клименко Н.А., Клименко А.Н.</v>
          </cell>
        </row>
        <row r="1044">
          <cell r="A1044">
            <v>6071</v>
          </cell>
          <cell r="B1044" t="str">
            <v>Ковынев</v>
          </cell>
          <cell r="C1044" t="str">
            <v>Сергей</v>
          </cell>
          <cell r="D1044" t="str">
            <v>Сергеевич</v>
          </cell>
          <cell r="E1044" t="str">
            <v>м</v>
          </cell>
          <cell r="F1044" t="str">
            <v>каноэ</v>
          </cell>
          <cell r="G1044" t="str">
            <v>23</v>
          </cell>
          <cell r="H1044" t="str">
            <v>12</v>
          </cell>
          <cell r="I1044">
            <v>2002</v>
          </cell>
          <cell r="J1044" t="str">
            <v>I</v>
          </cell>
          <cell r="K1044" t="str">
            <v>ФАУ МО РФ ЦСКА СШОР (по ВВС)</v>
          </cell>
          <cell r="L1044" t="str">
            <v>Кузнецов А.М.</v>
          </cell>
        </row>
        <row r="1045">
          <cell r="A1045">
            <v>6078</v>
          </cell>
          <cell r="B1045" t="str">
            <v>Ковынев</v>
          </cell>
          <cell r="C1045" t="str">
            <v xml:space="preserve">Леонид </v>
          </cell>
          <cell r="D1045" t="str">
            <v>Сергеевич</v>
          </cell>
          <cell r="E1045" t="str">
            <v>м</v>
          </cell>
          <cell r="F1045" t="str">
            <v>каноэ</v>
          </cell>
          <cell r="G1045" t="str">
            <v>25</v>
          </cell>
          <cell r="H1045" t="str">
            <v>09</v>
          </cell>
          <cell r="I1045">
            <v>2007</v>
          </cell>
          <cell r="J1045" t="str">
            <v>1 юн.</v>
          </cell>
          <cell r="K1045" t="str">
            <v>ФАУ МО РФ ЦСКА СШОР (по ВВС)</v>
          </cell>
          <cell r="L1045" t="str">
            <v>Кузнецов А.М.</v>
          </cell>
        </row>
        <row r="1046">
          <cell r="A1046">
            <v>6015</v>
          </cell>
          <cell r="B1046" t="str">
            <v xml:space="preserve">Козловских </v>
          </cell>
          <cell r="C1046" t="str">
            <v>Иван</v>
          </cell>
          <cell r="D1046" t="str">
            <v>Александрович</v>
          </cell>
          <cell r="E1046" t="str">
            <v>м</v>
          </cell>
          <cell r="F1046" t="str">
            <v>байдарка</v>
          </cell>
          <cell r="G1046" t="str">
            <v>21</v>
          </cell>
          <cell r="H1046" t="str">
            <v>03</v>
          </cell>
          <cell r="I1046">
            <v>2008</v>
          </cell>
          <cell r="J1046" t="str">
            <v>1 юн.</v>
          </cell>
          <cell r="K1046" t="str">
            <v>ФАУ МО РФ ЦСКА СШОР (по ВВС)</v>
          </cell>
          <cell r="L1046" t="str">
            <v>Клименко Н.А., Клименко А.Н.</v>
          </cell>
        </row>
        <row r="1047">
          <cell r="A1047">
            <v>6079</v>
          </cell>
          <cell r="B1047" t="str">
            <v>Коновалов</v>
          </cell>
          <cell r="C1047" t="str">
            <v>Иван</v>
          </cell>
          <cell r="D1047" t="str">
            <v>Дмитревич</v>
          </cell>
          <cell r="E1047" t="str">
            <v>м</v>
          </cell>
          <cell r="F1047" t="str">
            <v>байдарка</v>
          </cell>
          <cell r="G1047" t="str">
            <v>16</v>
          </cell>
          <cell r="H1047" t="str">
            <v>11</v>
          </cell>
          <cell r="I1047">
            <v>2008</v>
          </cell>
          <cell r="J1047" t="str">
            <v>1 юн.</v>
          </cell>
          <cell r="K1047" t="str">
            <v>ФАУ МО РФ ЦСКА СШОР (по ВВС)</v>
          </cell>
          <cell r="L1047" t="str">
            <v>Клименко Н.А., Клименко А.Н.</v>
          </cell>
        </row>
        <row r="1048">
          <cell r="A1048">
            <v>6026</v>
          </cell>
          <cell r="B1048" t="str">
            <v xml:space="preserve">Корабеля </v>
          </cell>
          <cell r="C1048" t="str">
            <v>Адалина</v>
          </cell>
          <cell r="D1048" t="str">
            <v>Павловна</v>
          </cell>
          <cell r="E1048" t="str">
            <v>ж</v>
          </cell>
          <cell r="F1048" t="str">
            <v>байдарка</v>
          </cell>
          <cell r="G1048" t="str">
            <v>01</v>
          </cell>
          <cell r="H1048" t="str">
            <v>10</v>
          </cell>
          <cell r="I1048">
            <v>2008</v>
          </cell>
          <cell r="J1048" t="str">
            <v xml:space="preserve">III   </v>
          </cell>
          <cell r="K1048" t="str">
            <v>ФАУ МО РФ ЦСКА СШОР (по ВВС)</v>
          </cell>
          <cell r="L1048" t="str">
            <v>Клименко Н.А., Клименко А.Н.</v>
          </cell>
        </row>
        <row r="1049">
          <cell r="A1049">
            <v>6016</v>
          </cell>
          <cell r="B1049" t="str">
            <v>Краснов</v>
          </cell>
          <cell r="C1049" t="str">
            <v>Вадим</v>
          </cell>
          <cell r="D1049" t="str">
            <v>Сергеевич</v>
          </cell>
          <cell r="E1049" t="str">
            <v>м</v>
          </cell>
          <cell r="F1049" t="str">
            <v>байдарка</v>
          </cell>
          <cell r="G1049" t="str">
            <v>24</v>
          </cell>
          <cell r="H1049" t="str">
            <v>02</v>
          </cell>
          <cell r="I1049">
            <v>2002</v>
          </cell>
          <cell r="J1049" t="str">
            <v xml:space="preserve">КМС </v>
          </cell>
          <cell r="K1049" t="str">
            <v>ФАУ МО РФ ЦСКА СШОР (по ВВС)</v>
          </cell>
          <cell r="L1049" t="str">
            <v>Клименко Н.А.</v>
          </cell>
        </row>
        <row r="1050">
          <cell r="A1050">
            <v>6081</v>
          </cell>
          <cell r="B1050" t="str">
            <v xml:space="preserve">Крутелев </v>
          </cell>
          <cell r="C1050" t="str">
            <v>Федор</v>
          </cell>
          <cell r="D1050" t="str">
            <v>Викторович</v>
          </cell>
          <cell r="E1050" t="str">
            <v>м</v>
          </cell>
          <cell r="F1050" t="str">
            <v>байдарка</v>
          </cell>
          <cell r="G1050" t="str">
            <v>30</v>
          </cell>
          <cell r="H1050" t="str">
            <v>11</v>
          </cell>
          <cell r="I1050">
            <v>2007</v>
          </cell>
          <cell r="J1050" t="str">
            <v>1 юн.</v>
          </cell>
          <cell r="K1050" t="str">
            <v>ФАУ МО РФ ЦСКА СШОР (по ВВС)</v>
          </cell>
          <cell r="L1050" t="str">
            <v>Клименко Н.А., Клименко А.Н.</v>
          </cell>
        </row>
        <row r="1051">
          <cell r="A1051">
            <v>6052</v>
          </cell>
          <cell r="B1051" t="str">
            <v xml:space="preserve">Кузина </v>
          </cell>
          <cell r="C1051" t="str">
            <v>Александра</v>
          </cell>
          <cell r="D1051" t="str">
            <v>Андреевна</v>
          </cell>
          <cell r="E1051" t="str">
            <v>ж</v>
          </cell>
          <cell r="F1051" t="str">
            <v>байдарка</v>
          </cell>
          <cell r="G1051" t="str">
            <v>06</v>
          </cell>
          <cell r="H1051" t="str">
            <v>06</v>
          </cell>
          <cell r="I1051">
            <v>2008</v>
          </cell>
          <cell r="J1051" t="str">
            <v>б/р</v>
          </cell>
          <cell r="K1051" t="str">
            <v>ФАУ МО РФ ЦСКА СШОР (по ВВС)</v>
          </cell>
          <cell r="L1051" t="str">
            <v>Клименко Н.А., Клименко А.Н.</v>
          </cell>
        </row>
        <row r="1052">
          <cell r="A1052">
            <v>6049</v>
          </cell>
          <cell r="B1052" t="str">
            <v>Кузьмин</v>
          </cell>
          <cell r="C1052" t="str">
            <v>Захар</v>
          </cell>
          <cell r="D1052" t="str">
            <v>Васильевич</v>
          </cell>
          <cell r="E1052" t="str">
            <v>м</v>
          </cell>
          <cell r="F1052" t="str">
            <v>байдарка</v>
          </cell>
          <cell r="G1052" t="str">
            <v>08</v>
          </cell>
          <cell r="H1052" t="str">
            <v>08</v>
          </cell>
          <cell r="I1052">
            <v>2007</v>
          </cell>
          <cell r="J1052" t="str">
            <v>II</v>
          </cell>
          <cell r="K1052" t="str">
            <v>ФАУ МО РФ ЦСКА СШОР (по ВВС)</v>
          </cell>
          <cell r="L1052" t="str">
            <v>Клименко Н.А., Клименко А.Н.</v>
          </cell>
        </row>
        <row r="1053">
          <cell r="A1053">
            <v>6033</v>
          </cell>
          <cell r="B1053" t="str">
            <v>Лихачевский</v>
          </cell>
          <cell r="C1053" t="str">
            <v>Вадим</v>
          </cell>
          <cell r="D1053" t="str">
            <v>Дмитрович</v>
          </cell>
          <cell r="E1053" t="str">
            <v>м</v>
          </cell>
          <cell r="F1053" t="str">
            <v>каноэ</v>
          </cell>
          <cell r="G1053">
            <v>24</v>
          </cell>
          <cell r="H1053">
            <v>10</v>
          </cell>
          <cell r="I1053">
            <v>2004</v>
          </cell>
          <cell r="J1053" t="str">
            <v>I</v>
          </cell>
          <cell r="K1053" t="str">
            <v>ФАУ МО РФ ЦСКА СШОР (по ВВС)</v>
          </cell>
          <cell r="L1053" t="str">
            <v>Чеканов А.Г.</v>
          </cell>
        </row>
        <row r="1054">
          <cell r="A1054">
            <v>6034</v>
          </cell>
          <cell r="B1054" t="str">
            <v>Лобанов</v>
          </cell>
          <cell r="C1054" t="str">
            <v>Артем</v>
          </cell>
          <cell r="D1054" t="str">
            <v>Романович</v>
          </cell>
          <cell r="E1054" t="str">
            <v>м</v>
          </cell>
          <cell r="F1054" t="str">
            <v>каноэ</v>
          </cell>
          <cell r="G1054">
            <v>19</v>
          </cell>
          <cell r="H1054">
            <v>10</v>
          </cell>
          <cell r="I1054">
            <v>2004</v>
          </cell>
          <cell r="J1054" t="str">
            <v>I</v>
          </cell>
          <cell r="K1054" t="str">
            <v>ФАУ МО РФ ЦСКА СШОР (по ВВС)</v>
          </cell>
          <cell r="L1054" t="str">
            <v>Чеканов А.Г.</v>
          </cell>
        </row>
        <row r="1055">
          <cell r="A1055">
            <v>6035</v>
          </cell>
          <cell r="B1055" t="str">
            <v>Логвиненко</v>
          </cell>
          <cell r="C1055" t="str">
            <v>Дмитрий</v>
          </cell>
          <cell r="D1055" t="str">
            <v>Вадимович</v>
          </cell>
          <cell r="E1055" t="str">
            <v>м</v>
          </cell>
          <cell r="F1055" t="str">
            <v>байдарка</v>
          </cell>
          <cell r="G1055" t="str">
            <v>02</v>
          </cell>
          <cell r="H1055">
            <v>10</v>
          </cell>
          <cell r="I1055">
            <v>2005</v>
          </cell>
          <cell r="J1055" t="str">
            <v xml:space="preserve">1 юн. </v>
          </cell>
          <cell r="K1055" t="str">
            <v>ФАУ МО РФ ЦСКА СШОР (по ВВС)</v>
          </cell>
          <cell r="L1055" t="str">
            <v>Клименков А.Н.</v>
          </cell>
        </row>
        <row r="1056">
          <cell r="A1056">
            <v>6036</v>
          </cell>
          <cell r="B1056" t="str">
            <v>Львов</v>
          </cell>
          <cell r="C1056" t="str">
            <v>Никита</v>
          </cell>
          <cell r="D1056" t="str">
            <v>Сергеевич</v>
          </cell>
          <cell r="E1056" t="str">
            <v>м</v>
          </cell>
          <cell r="F1056" t="str">
            <v>байдарка</v>
          </cell>
          <cell r="G1056" t="str">
            <v>01</v>
          </cell>
          <cell r="H1056" t="str">
            <v>05</v>
          </cell>
          <cell r="I1056">
            <v>2004</v>
          </cell>
          <cell r="J1056" t="str">
            <v xml:space="preserve">I    </v>
          </cell>
          <cell r="K1056" t="str">
            <v>ФАУ МО РФ ЦСКА СШОР (по ВВС)</v>
          </cell>
          <cell r="L1056" t="str">
            <v>Клименко А.Н., Клименко А.Н.</v>
          </cell>
        </row>
        <row r="1057">
          <cell r="A1057">
            <v>6002</v>
          </cell>
          <cell r="B1057" t="str">
            <v xml:space="preserve">Мазкин </v>
          </cell>
          <cell r="C1057" t="str">
            <v>Федор</v>
          </cell>
          <cell r="D1057" t="str">
            <v>Одегович</v>
          </cell>
          <cell r="E1057" t="str">
            <v>м</v>
          </cell>
          <cell r="F1057" t="str">
            <v>байдарка</v>
          </cell>
          <cell r="G1057" t="str">
            <v>19</v>
          </cell>
          <cell r="H1057" t="str">
            <v>11</v>
          </cell>
          <cell r="I1057">
            <v>2008</v>
          </cell>
          <cell r="J1057" t="str">
            <v>б/р</v>
          </cell>
          <cell r="K1057" t="str">
            <v>ФАУ МО РФ ЦСКА СШОР (по ВВС)</v>
          </cell>
          <cell r="L1057" t="str">
            <v>Клименко Н.А., Клименко А.Н.</v>
          </cell>
        </row>
        <row r="1058">
          <cell r="A1058">
            <v>6047</v>
          </cell>
          <cell r="B1058" t="str">
            <v xml:space="preserve">Мотузенко </v>
          </cell>
          <cell r="C1058" t="str">
            <v>Богдан</v>
          </cell>
          <cell r="D1058" t="str">
            <v>Алексеевич</v>
          </cell>
          <cell r="E1058" t="str">
            <v>м</v>
          </cell>
          <cell r="F1058" t="str">
            <v>байдарка</v>
          </cell>
          <cell r="G1058" t="str">
            <v>01</v>
          </cell>
          <cell r="H1058" t="str">
            <v>10</v>
          </cell>
          <cell r="I1058">
            <v>2005</v>
          </cell>
          <cell r="J1058" t="str">
            <v>1 юн.</v>
          </cell>
          <cell r="K1058" t="str">
            <v>ФАУ МО РФ ЦСКА СШОР (по ВВС)</v>
          </cell>
          <cell r="L1058" t="str">
            <v>Клименко Н.А., Клименко А.Н.</v>
          </cell>
        </row>
        <row r="1059">
          <cell r="A1059">
            <v>6048</v>
          </cell>
          <cell r="B1059" t="str">
            <v>Новокрещенова</v>
          </cell>
          <cell r="C1059" t="str">
            <v>Ольга</v>
          </cell>
          <cell r="D1059" t="str">
            <v>Олеговна</v>
          </cell>
          <cell r="E1059" t="str">
            <v>ж</v>
          </cell>
          <cell r="F1059" t="str">
            <v>каноэ</v>
          </cell>
          <cell r="G1059">
            <v>12</v>
          </cell>
          <cell r="H1059" t="str">
            <v>02</v>
          </cell>
          <cell r="I1059">
            <v>1995</v>
          </cell>
          <cell r="J1059" t="str">
            <v>МС</v>
          </cell>
          <cell r="K1059" t="str">
            <v>ФАУ МО РФ ЦСКА СШОР (по ВВС)</v>
          </cell>
          <cell r="L1059" t="str">
            <v>Чеканов А.Г.</v>
          </cell>
        </row>
        <row r="1060">
          <cell r="A1060">
            <v>6050</v>
          </cell>
          <cell r="B1060" t="str">
            <v>Оверченко</v>
          </cell>
          <cell r="C1060" t="str">
            <v>Максим</v>
          </cell>
          <cell r="D1060" t="str">
            <v>Валентинович</v>
          </cell>
          <cell r="E1060" t="str">
            <v>м</v>
          </cell>
          <cell r="F1060" t="str">
            <v>каноэ</v>
          </cell>
          <cell r="G1060">
            <v>24</v>
          </cell>
          <cell r="H1060" t="str">
            <v>08</v>
          </cell>
          <cell r="I1060">
            <v>2002</v>
          </cell>
          <cell r="J1060" t="str">
            <v xml:space="preserve">I    </v>
          </cell>
          <cell r="K1060" t="str">
            <v>ФАУ МО РФ ЦСКА СШОР (по ВВС)</v>
          </cell>
          <cell r="L1060" t="str">
            <v>Кузнецов А.М.</v>
          </cell>
        </row>
        <row r="1061">
          <cell r="A1061">
            <v>6059</v>
          </cell>
          <cell r="B1061" t="str">
            <v>Овчаренко</v>
          </cell>
          <cell r="C1061" t="str">
            <v>Виктория</v>
          </cell>
          <cell r="D1061" t="str">
            <v>Денисовна</v>
          </cell>
          <cell r="E1061" t="str">
            <v>ж</v>
          </cell>
          <cell r="F1061" t="str">
            <v>байдарка</v>
          </cell>
          <cell r="G1061">
            <v>18</v>
          </cell>
          <cell r="H1061" t="str">
            <v>02</v>
          </cell>
          <cell r="I1061">
            <v>2004</v>
          </cell>
          <cell r="J1061" t="str">
            <v xml:space="preserve">III </v>
          </cell>
          <cell r="K1061" t="str">
            <v>ФАУ МО РФ ЦСКА СШОР (по ВВС)</v>
          </cell>
          <cell r="L1061" t="str">
            <v>Клименко А.Н.</v>
          </cell>
        </row>
        <row r="1062">
          <cell r="A1062">
            <v>6011</v>
          </cell>
          <cell r="B1062" t="str">
            <v>Политов</v>
          </cell>
          <cell r="C1062" t="str">
            <v>Илья</v>
          </cell>
          <cell r="D1062" t="str">
            <v>Владимирович</v>
          </cell>
          <cell r="E1062" t="str">
            <v>м</v>
          </cell>
          <cell r="F1062" t="str">
            <v>каноэ</v>
          </cell>
          <cell r="G1062" t="str">
            <v>24</v>
          </cell>
          <cell r="H1062" t="str">
            <v>05</v>
          </cell>
          <cell r="I1062">
            <v>2005</v>
          </cell>
          <cell r="J1062" t="str">
            <v xml:space="preserve">III </v>
          </cell>
          <cell r="K1062" t="str">
            <v>ФАУ МО РФ ЦСКА СШОР (по ВВС)</v>
          </cell>
          <cell r="L1062" t="str">
            <v>Чеканов А.Г.</v>
          </cell>
        </row>
        <row r="1063">
          <cell r="A1063">
            <v>6068</v>
          </cell>
          <cell r="B1063" t="str">
            <v>Полосухина</v>
          </cell>
          <cell r="C1063" t="str">
            <v>Екатерина</v>
          </cell>
          <cell r="D1063" t="str">
            <v>Дмитриевна</v>
          </cell>
          <cell r="E1063" t="str">
            <v>ж</v>
          </cell>
          <cell r="F1063" t="str">
            <v>байдарка</v>
          </cell>
          <cell r="G1063" t="str">
            <v>13</v>
          </cell>
          <cell r="H1063" t="str">
            <v>08</v>
          </cell>
          <cell r="I1063">
            <v>2007</v>
          </cell>
          <cell r="J1063" t="str">
            <v xml:space="preserve">III </v>
          </cell>
          <cell r="K1063" t="str">
            <v>ФАУ МО РФ ЦСКА СШОР (по ВВС)</v>
          </cell>
          <cell r="L1063" t="str">
            <v>Клименко Н.А., Клименко А.Н.</v>
          </cell>
        </row>
        <row r="1064">
          <cell r="A1064">
            <v>6082</v>
          </cell>
          <cell r="B1064" t="str">
            <v>Сергеева</v>
          </cell>
          <cell r="C1064" t="str">
            <v>Виктория</v>
          </cell>
          <cell r="D1064" t="str">
            <v>Георгиевна</v>
          </cell>
          <cell r="E1064" t="str">
            <v>ж</v>
          </cell>
          <cell r="F1064" t="str">
            <v>байдарка</v>
          </cell>
          <cell r="G1064" t="str">
            <v>19</v>
          </cell>
          <cell r="H1064" t="str">
            <v>12</v>
          </cell>
          <cell r="I1064">
            <v>2006</v>
          </cell>
          <cell r="J1064" t="str">
            <v xml:space="preserve">III </v>
          </cell>
          <cell r="K1064" t="str">
            <v>ФАУ МО РФ ЦСКА СШОР (по ВВС)</v>
          </cell>
          <cell r="L1064" t="str">
            <v>Клименко Н.А.</v>
          </cell>
        </row>
        <row r="1065">
          <cell r="A1065">
            <v>6025</v>
          </cell>
          <cell r="B1065" t="str">
            <v>Скрипкин</v>
          </cell>
          <cell r="C1065" t="str">
            <v>Илья</v>
          </cell>
          <cell r="D1065" t="str">
            <v>Владимирович</v>
          </cell>
          <cell r="E1065" t="str">
            <v>м</v>
          </cell>
          <cell r="F1065" t="str">
            <v>каноэ</v>
          </cell>
          <cell r="G1065" t="str">
            <v>07</v>
          </cell>
          <cell r="H1065" t="str">
            <v>05</v>
          </cell>
          <cell r="I1065">
            <v>2003</v>
          </cell>
          <cell r="J1065" t="str">
            <v xml:space="preserve">I    </v>
          </cell>
          <cell r="K1065" t="str">
            <v>ФАУ МО РФ ЦСКА СШОР (по ВВС)</v>
          </cell>
          <cell r="L1065" t="str">
            <v>Кузнецов А.М.</v>
          </cell>
        </row>
        <row r="1066">
          <cell r="A1066">
            <v>6077</v>
          </cell>
          <cell r="B1066" t="str">
            <v>Соловкин</v>
          </cell>
          <cell r="C1066" t="str">
            <v>Михаил</v>
          </cell>
          <cell r="D1066" t="str">
            <v>Васильевич</v>
          </cell>
          <cell r="E1066" t="str">
            <v>м</v>
          </cell>
          <cell r="F1066" t="str">
            <v>каноэ</v>
          </cell>
          <cell r="G1066" t="str">
            <v>24</v>
          </cell>
          <cell r="H1066" t="str">
            <v>07</v>
          </cell>
          <cell r="I1066">
            <v>2009</v>
          </cell>
          <cell r="J1066" t="str">
            <v xml:space="preserve">III </v>
          </cell>
          <cell r="K1066" t="str">
            <v>ФАУ МО РФ ЦСКА СШОР (по ВВС)</v>
          </cell>
          <cell r="L1066" t="str">
            <v>Кузнецов А.М.</v>
          </cell>
        </row>
        <row r="1067">
          <cell r="A1067">
            <v>6003</v>
          </cell>
          <cell r="B1067" t="str">
            <v>Таташвили</v>
          </cell>
          <cell r="C1067" t="str">
            <v>Дмитрий</v>
          </cell>
          <cell r="D1067" t="str">
            <v>Сргеевич</v>
          </cell>
          <cell r="E1067" t="str">
            <v>м</v>
          </cell>
          <cell r="F1067" t="str">
            <v>каноэ</v>
          </cell>
          <cell r="G1067" t="str">
            <v>19</v>
          </cell>
          <cell r="H1067" t="str">
            <v>10</v>
          </cell>
          <cell r="I1067">
            <v>2006</v>
          </cell>
          <cell r="J1067" t="str">
            <v>б/р</v>
          </cell>
          <cell r="K1067" t="str">
            <v>ФАУ МО РФ ЦСКА СШОР (по ВВС)</v>
          </cell>
          <cell r="L1067" t="str">
            <v>Кузнецов А.М.</v>
          </cell>
        </row>
        <row r="1068">
          <cell r="A1068">
            <v>6063</v>
          </cell>
          <cell r="B1068" t="str">
            <v>Федичкина</v>
          </cell>
          <cell r="C1068" t="str">
            <v>Анастасия</v>
          </cell>
          <cell r="D1068" t="str">
            <v>Владимировна</v>
          </cell>
          <cell r="E1068" t="str">
            <v>ж</v>
          </cell>
          <cell r="F1068" t="str">
            <v>байдарка</v>
          </cell>
          <cell r="G1068">
            <v>18</v>
          </cell>
          <cell r="H1068" t="str">
            <v>02</v>
          </cell>
          <cell r="I1068">
            <v>2003</v>
          </cell>
          <cell r="J1068" t="str">
            <v xml:space="preserve">I  </v>
          </cell>
          <cell r="K1068" t="str">
            <v>ФАУ МО РФ ЦСКА СШОР (по ВВС)</v>
          </cell>
          <cell r="L1068" t="str">
            <v>Клименко А.Н., Клименко А.Н.</v>
          </cell>
        </row>
        <row r="1069">
          <cell r="A1069">
            <v>6000</v>
          </cell>
          <cell r="B1069" t="str">
            <v>Филатов</v>
          </cell>
          <cell r="C1069" t="str">
            <v>Владислав</v>
          </cell>
          <cell r="D1069" t="str">
            <v>Евгениевич</v>
          </cell>
          <cell r="E1069" t="str">
            <v>м</v>
          </cell>
          <cell r="F1069" t="str">
            <v>каноэ</v>
          </cell>
          <cell r="G1069" t="str">
            <v>08</v>
          </cell>
          <cell r="H1069" t="str">
            <v>07</v>
          </cell>
          <cell r="I1069">
            <v>2004</v>
          </cell>
          <cell r="J1069" t="str">
            <v xml:space="preserve">I </v>
          </cell>
          <cell r="K1069" t="str">
            <v>ФАУ МО РФ ЦСКА СШОР (по ВВС)</v>
          </cell>
          <cell r="L1069" t="str">
            <v>Чеканов А.Г.</v>
          </cell>
        </row>
        <row r="1070">
          <cell r="A1070">
            <v>6044</v>
          </cell>
          <cell r="B1070" t="str">
            <v xml:space="preserve">Хомяков </v>
          </cell>
          <cell r="C1070" t="str">
            <v>Артем</v>
          </cell>
          <cell r="D1070" t="str">
            <v>Ильич</v>
          </cell>
          <cell r="E1070" t="str">
            <v>м</v>
          </cell>
          <cell r="F1070" t="str">
            <v>каноэ</v>
          </cell>
          <cell r="G1070" t="str">
            <v>28</v>
          </cell>
          <cell r="H1070" t="str">
            <v>08</v>
          </cell>
          <cell r="I1070">
            <v>2008</v>
          </cell>
          <cell r="J1070" t="str">
            <v>1юн.</v>
          </cell>
          <cell r="K1070" t="str">
            <v>ФАУ МО РФ ЦСКА СШОР (по ВВС)</v>
          </cell>
          <cell r="L1070" t="str">
            <v>Кузнецов А.М.</v>
          </cell>
        </row>
        <row r="1071">
          <cell r="A1071">
            <v>6013</v>
          </cell>
          <cell r="B1071" t="str">
            <v>Хромов</v>
          </cell>
          <cell r="C1071" t="str">
            <v>Виктор</v>
          </cell>
          <cell r="D1071" t="str">
            <v>Алексеевич</v>
          </cell>
          <cell r="E1071" t="str">
            <v>м</v>
          </cell>
          <cell r="F1071" t="str">
            <v>каноэ</v>
          </cell>
          <cell r="G1071" t="str">
            <v>29</v>
          </cell>
          <cell r="H1071" t="str">
            <v>11</v>
          </cell>
          <cell r="I1071">
            <v>1990</v>
          </cell>
          <cell r="J1071" t="str">
            <v>МС</v>
          </cell>
          <cell r="K1071" t="str">
            <v>ФАУ МО РФ ЦСКА СШОР (по ВВС)</v>
          </cell>
          <cell r="L1071" t="str">
            <v>Чеканов А.Г.</v>
          </cell>
        </row>
        <row r="1072">
          <cell r="A1072">
            <v>6069</v>
          </cell>
          <cell r="B1072" t="str">
            <v>Чеканов</v>
          </cell>
          <cell r="C1072" t="str">
            <v>Владимир</v>
          </cell>
          <cell r="D1072" t="str">
            <v>Августович</v>
          </cell>
          <cell r="E1072" t="str">
            <v>м</v>
          </cell>
          <cell r="F1072" t="str">
            <v>каноэ</v>
          </cell>
          <cell r="G1072" t="str">
            <v>19</v>
          </cell>
          <cell r="H1072" t="str">
            <v>01</v>
          </cell>
          <cell r="I1072">
            <v>2009</v>
          </cell>
          <cell r="J1072" t="str">
            <v>б/р</v>
          </cell>
          <cell r="K1072" t="str">
            <v>ФАУ МО РФ ЦСКА СШОР (по ВВС)</v>
          </cell>
          <cell r="L1072" t="str">
            <v>Чеканов А.Г.</v>
          </cell>
        </row>
        <row r="1073">
          <cell r="A1073">
            <v>6073</v>
          </cell>
          <cell r="B1073" t="str">
            <v xml:space="preserve">Шапошников </v>
          </cell>
          <cell r="C1073" t="str">
            <v>Андрей</v>
          </cell>
          <cell r="D1073" t="str">
            <v>Алексеевич</v>
          </cell>
          <cell r="E1073" t="str">
            <v>м</v>
          </cell>
          <cell r="F1073" t="str">
            <v>каноэ</v>
          </cell>
          <cell r="G1073" t="str">
            <v>28</v>
          </cell>
          <cell r="H1073" t="str">
            <v>04</v>
          </cell>
          <cell r="I1073">
            <v>2006</v>
          </cell>
          <cell r="J1073" t="str">
            <v>III</v>
          </cell>
          <cell r="K1073" t="str">
            <v>ФАУ МО РФ ЦСКА СШОР (по ВВС)</v>
          </cell>
          <cell r="L1073" t="str">
            <v>Клименко Н.А.</v>
          </cell>
        </row>
        <row r="1074">
          <cell r="A1074">
            <v>6046</v>
          </cell>
          <cell r="B1074" t="str">
            <v>Шумов</v>
          </cell>
          <cell r="C1074" t="str">
            <v>Даниил</v>
          </cell>
          <cell r="D1074" t="str">
            <v>Алексеевич</v>
          </cell>
          <cell r="E1074" t="str">
            <v>м</v>
          </cell>
          <cell r="F1074" t="str">
            <v>каноэ</v>
          </cell>
          <cell r="G1074" t="str">
            <v>11</v>
          </cell>
          <cell r="H1074" t="str">
            <v>08</v>
          </cell>
          <cell r="I1074">
            <v>2008</v>
          </cell>
          <cell r="J1074" t="str">
            <v xml:space="preserve">III </v>
          </cell>
          <cell r="K1074" t="str">
            <v>ФАУ МО РФ ЦСКА СШОР (по ВВС)</v>
          </cell>
          <cell r="L1074" t="str">
            <v>Кузнецов А.М.</v>
          </cell>
        </row>
        <row r="1075">
          <cell r="A1075">
            <v>6004</v>
          </cell>
          <cell r="B1075" t="str">
            <v>Абрамов</v>
          </cell>
          <cell r="C1075" t="str">
            <v>Максим</v>
          </cell>
          <cell r="D1075" t="str">
            <v>Витальевич</v>
          </cell>
          <cell r="E1075" t="str">
            <v>м</v>
          </cell>
          <cell r="F1075" t="str">
            <v>байдарка</v>
          </cell>
          <cell r="G1075" t="str">
            <v>15</v>
          </cell>
          <cell r="H1075" t="str">
            <v>10</v>
          </cell>
          <cell r="I1075">
            <v>2007</v>
          </cell>
          <cell r="J1075" t="str">
            <v>б/р</v>
          </cell>
          <cell r="K1075" t="str">
            <v>ФАУ МО РФ ЦСКА СШОР (по ВВС)</v>
          </cell>
          <cell r="L1075" t="str">
            <v>Клименко А.Н., Клименко А.Н.</v>
          </cell>
        </row>
        <row r="1076">
          <cell r="A1076">
            <v>6012</v>
          </cell>
          <cell r="B1076" t="str">
            <v>Бычкова</v>
          </cell>
          <cell r="C1076" t="str">
            <v>Татьяна</v>
          </cell>
          <cell r="D1076" t="str">
            <v>Андреевна</v>
          </cell>
          <cell r="E1076" t="str">
            <v>ж</v>
          </cell>
          <cell r="F1076" t="str">
            <v>байдарка</v>
          </cell>
          <cell r="G1076" t="str">
            <v>03</v>
          </cell>
          <cell r="H1076" t="str">
            <v>02</v>
          </cell>
          <cell r="I1076">
            <v>2010</v>
          </cell>
          <cell r="J1076" t="str">
            <v>б/р</v>
          </cell>
          <cell r="K1076" t="str">
            <v>ФАУ МО РФ ЦСКА СШОР (по ВВС)</v>
          </cell>
          <cell r="L1076" t="str">
            <v>Клименко А.Н., Клименко А.Н.</v>
          </cell>
        </row>
        <row r="1077">
          <cell r="A1077">
            <v>6038</v>
          </cell>
          <cell r="B1077" t="str">
            <v>Ганина</v>
          </cell>
          <cell r="C1077" t="str">
            <v>Анжелика</v>
          </cell>
          <cell r="D1077" t="str">
            <v>Андреевна</v>
          </cell>
          <cell r="E1077" t="str">
            <v>ж</v>
          </cell>
          <cell r="F1077" t="str">
            <v>каноэ</v>
          </cell>
          <cell r="G1077" t="str">
            <v>22</v>
          </cell>
          <cell r="H1077" t="str">
            <v>10</v>
          </cell>
          <cell r="I1077">
            <v>2010</v>
          </cell>
          <cell r="J1077" t="str">
            <v>б/р</v>
          </cell>
          <cell r="K1077" t="str">
            <v>ФАУ МО РФ ЦСКА СШОР (по ВВС)</v>
          </cell>
          <cell r="L1077" t="str">
            <v>Чеканов А.Г.</v>
          </cell>
        </row>
        <row r="1078">
          <cell r="A1078">
            <v>6039</v>
          </cell>
          <cell r="B1078" t="str">
            <v xml:space="preserve">Крутелев </v>
          </cell>
          <cell r="C1078" t="str">
            <v>Григорий</v>
          </cell>
          <cell r="D1078" t="str">
            <v>Викторович</v>
          </cell>
          <cell r="E1078" t="str">
            <v>м</v>
          </cell>
          <cell r="F1078" t="str">
            <v>байдарка</v>
          </cell>
          <cell r="G1078" t="str">
            <v>13</v>
          </cell>
          <cell r="H1078" t="str">
            <v>03</v>
          </cell>
          <cell r="I1078">
            <v>2010</v>
          </cell>
          <cell r="J1078" t="str">
            <v>б/р</v>
          </cell>
          <cell r="K1078" t="str">
            <v>ФАУ МО РФ ЦСКА СШОР (по ВВС)</v>
          </cell>
          <cell r="L1078" t="str">
            <v>Клименко А.Н., Клименко А.Н.</v>
          </cell>
        </row>
        <row r="1079">
          <cell r="A1079">
            <v>6045</v>
          </cell>
          <cell r="B1079" t="str">
            <v>Политов</v>
          </cell>
          <cell r="C1079" t="str">
            <v>Ярослав</v>
          </cell>
          <cell r="D1079" t="str">
            <v>Владимирович</v>
          </cell>
          <cell r="E1079" t="str">
            <v>м</v>
          </cell>
          <cell r="F1079" t="str">
            <v>каноэ</v>
          </cell>
          <cell r="G1079" t="str">
            <v>21</v>
          </cell>
          <cell r="H1079" t="str">
            <v>03</v>
          </cell>
          <cell r="I1079">
            <v>2010</v>
          </cell>
          <cell r="J1079" t="str">
            <v>б/р</v>
          </cell>
          <cell r="K1079" t="str">
            <v>ФАУ МО РФ ЦСКА СШОР (по ВВС)</v>
          </cell>
          <cell r="L1079" t="str">
            <v>Чеканов А.Г.</v>
          </cell>
        </row>
        <row r="1080">
          <cell r="A1080">
            <v>6055</v>
          </cell>
          <cell r="B1080" t="str">
            <v>Фролова</v>
          </cell>
          <cell r="C1080" t="str">
            <v>Варвара</v>
          </cell>
          <cell r="D1080" t="str">
            <v>Дмитриевна</v>
          </cell>
          <cell r="E1080" t="str">
            <v>м</v>
          </cell>
          <cell r="F1080" t="str">
            <v>байдарка</v>
          </cell>
          <cell r="G1080" t="str">
            <v>02</v>
          </cell>
          <cell r="H1080" t="str">
            <v>04</v>
          </cell>
          <cell r="I1080">
            <v>2009</v>
          </cell>
          <cell r="J1080" t="str">
            <v>б/р</v>
          </cell>
          <cell r="K1080" t="str">
            <v>ФАУ МО РФ ЦСКА СШОР (по ВВС)</v>
          </cell>
          <cell r="L1080" t="str">
            <v>Клименко А.Н., Клименко А.Н.</v>
          </cell>
        </row>
        <row r="1081">
          <cell r="A1081">
            <v>6060</v>
          </cell>
          <cell r="B1081" t="str">
            <v>Храмов</v>
          </cell>
          <cell r="C1081" t="str">
            <v>Макар</v>
          </cell>
          <cell r="D1081" t="str">
            <v>Владимирович</v>
          </cell>
          <cell r="E1081" t="str">
            <v>м</v>
          </cell>
          <cell r="F1081" t="str">
            <v>байдарка</v>
          </cell>
          <cell r="G1081" t="str">
            <v>03</v>
          </cell>
          <cell r="H1081" t="str">
            <v>10</v>
          </cell>
          <cell r="I1081">
            <v>2007</v>
          </cell>
          <cell r="J1081" t="str">
            <v>б/р</v>
          </cell>
          <cell r="K1081" t="str">
            <v>ФАУ МО РФ ЦСКА СШОР (по ВВС)</v>
          </cell>
          <cell r="L1081" t="str">
            <v>Клименко А.Н., Клименко А.Н.</v>
          </cell>
        </row>
        <row r="1082">
          <cell r="A1082">
            <v>6061</v>
          </cell>
          <cell r="B1082" t="str">
            <v>Чичваров</v>
          </cell>
          <cell r="C1082" t="str">
            <v>Григорий</v>
          </cell>
          <cell r="D1082" t="str">
            <v>Михайлович</v>
          </cell>
          <cell r="E1082" t="str">
            <v>м</v>
          </cell>
          <cell r="F1082" t="str">
            <v>каноэ</v>
          </cell>
          <cell r="G1082" t="str">
            <v>04</v>
          </cell>
          <cell r="H1082" t="str">
            <v>11</v>
          </cell>
          <cell r="I1082">
            <v>2007</v>
          </cell>
          <cell r="J1082" t="str">
            <v>б/р</v>
          </cell>
          <cell r="K1082" t="str">
            <v>ФАУ МО РФ ЦСКА СШОР (по ВВС)</v>
          </cell>
          <cell r="L1082" t="str">
            <v>Клименко А.Н., Клименко А.Н.</v>
          </cell>
        </row>
        <row r="1083">
          <cell r="A1083">
            <v>6062</v>
          </cell>
          <cell r="B1083" t="str">
            <v xml:space="preserve">Шевфрановская </v>
          </cell>
          <cell r="C1083" t="str">
            <v>Софья</v>
          </cell>
          <cell r="D1083" t="str">
            <v>Дмитриевна</v>
          </cell>
          <cell r="E1083" t="str">
            <v>ж</v>
          </cell>
          <cell r="F1083" t="str">
            <v>байдарка</v>
          </cell>
          <cell r="G1083" t="str">
            <v>15</v>
          </cell>
          <cell r="H1083" t="str">
            <v>07</v>
          </cell>
          <cell r="I1083">
            <v>2010</v>
          </cell>
          <cell r="J1083" t="str">
            <v>б/р</v>
          </cell>
          <cell r="K1083" t="str">
            <v>ФАУ МО РФ ЦСКА СШОР (по ВВС)</v>
          </cell>
          <cell r="L1083" t="str">
            <v>Клименко А.Н., Клименко А.Н.</v>
          </cell>
        </row>
        <row r="1084">
          <cell r="A1084">
            <v>6065</v>
          </cell>
          <cell r="B1084" t="str">
            <v xml:space="preserve">Яковлев </v>
          </cell>
          <cell r="C1084" t="str">
            <v>Егор</v>
          </cell>
          <cell r="D1084" t="str">
            <v>Игоревич</v>
          </cell>
          <cell r="E1084" t="str">
            <v>м</v>
          </cell>
          <cell r="F1084" t="str">
            <v>байдарка</v>
          </cell>
          <cell r="G1084" t="str">
            <v>28</v>
          </cell>
          <cell r="H1084" t="str">
            <v>11</v>
          </cell>
          <cell r="I1084">
            <v>2007</v>
          </cell>
          <cell r="J1084" t="str">
            <v>б/р</v>
          </cell>
          <cell r="K1084" t="str">
            <v>ФАУ МО РФ ЦСКА СШОР (по ВВС)</v>
          </cell>
          <cell r="L1084" t="str">
            <v>Клименко А.Н., Клименко А.Н.</v>
          </cell>
        </row>
        <row r="1085">
          <cell r="A1085">
            <v>6067</v>
          </cell>
          <cell r="B1085" t="str">
            <v>Байцкиаури</v>
          </cell>
          <cell r="C1085" t="str">
            <v>Артем</v>
          </cell>
          <cell r="D1085" t="str">
            <v>Михайлович</v>
          </cell>
          <cell r="E1085" t="str">
            <v>м</v>
          </cell>
          <cell r="F1085" t="str">
            <v>байдарка</v>
          </cell>
          <cell r="G1085" t="str">
            <v>15</v>
          </cell>
          <cell r="H1085" t="str">
            <v>01</v>
          </cell>
          <cell r="I1085">
            <v>2009</v>
          </cell>
          <cell r="J1085" t="str">
            <v>б/р</v>
          </cell>
          <cell r="K1085" t="str">
            <v>ФАУ МО РФ ЦСКА СШОР (по ВВС)</v>
          </cell>
          <cell r="L1085" t="str">
            <v>Клименко А.Н., Клименко А.Н.</v>
          </cell>
        </row>
        <row r="1086">
          <cell r="A1086">
            <v>6014</v>
          </cell>
          <cell r="B1086" t="str">
            <v xml:space="preserve">Ганин </v>
          </cell>
          <cell r="C1086" t="str">
            <v>Андрей</v>
          </cell>
          <cell r="E1086" t="str">
            <v>м</v>
          </cell>
          <cell r="F1086" t="str">
            <v>каноэ</v>
          </cell>
          <cell r="I1086">
            <v>1983</v>
          </cell>
          <cell r="J1086" t="str">
            <v>МСМК</v>
          </cell>
          <cell r="K1086" t="str">
            <v>ФАУ МО РФ ЦСКА СШОР (по ВВС)</v>
          </cell>
          <cell r="L1086" t="str">
            <v>Чеканов А.Г.</v>
          </cell>
        </row>
        <row r="1087">
          <cell r="A1087">
            <v>6019</v>
          </cell>
          <cell r="B1087" t="str">
            <v>Матьовка</v>
          </cell>
          <cell r="C1087" t="str">
            <v>Иван</v>
          </cell>
          <cell r="D1087" t="str">
            <v>Иванович</v>
          </cell>
          <cell r="E1087" t="str">
            <v>м</v>
          </cell>
          <cell r="F1087" t="str">
            <v>каноэ</v>
          </cell>
          <cell r="G1087" t="str">
            <v>07</v>
          </cell>
          <cell r="H1087" t="str">
            <v>02</v>
          </cell>
          <cell r="I1087">
            <v>1993</v>
          </cell>
          <cell r="J1087" t="str">
            <v>МС</v>
          </cell>
          <cell r="K1087" t="str">
            <v>ФАУ МО РФ ЦСКА СШОР (по ВВС)</v>
          </cell>
          <cell r="L1087" t="str">
            <v>Чеканов А.Г.</v>
          </cell>
        </row>
        <row r="1088">
          <cell r="A1088">
            <v>6070</v>
          </cell>
          <cell r="B1088" t="str">
            <v>Мальков</v>
          </cell>
          <cell r="C1088" t="str">
            <v>Сергей</v>
          </cell>
          <cell r="E1088" t="str">
            <v>м</v>
          </cell>
          <cell r="F1088" t="str">
            <v>каноэ</v>
          </cell>
          <cell r="I1088">
            <v>1986</v>
          </cell>
          <cell r="J1088" t="str">
            <v>МС</v>
          </cell>
          <cell r="K1088" t="str">
            <v>ФАУ МО РФ ЦСКА СШОР (по ВВС)</v>
          </cell>
          <cell r="L1088" t="str">
            <v>Чеканов А.Г.</v>
          </cell>
        </row>
        <row r="1089">
          <cell r="A1089">
            <v>6072</v>
          </cell>
          <cell r="B1089" t="str">
            <v>Тарасов</v>
          </cell>
          <cell r="C1089" t="str">
            <v>Виктор</v>
          </cell>
          <cell r="D1089" t="str">
            <v>Александрович</v>
          </cell>
          <cell r="E1089" t="str">
            <v>м</v>
          </cell>
          <cell r="F1089" t="str">
            <v>каноэ</v>
          </cell>
          <cell r="G1089" t="str">
            <v>01</v>
          </cell>
          <cell r="H1089" t="str">
            <v>05</v>
          </cell>
          <cell r="I1089">
            <v>1982</v>
          </cell>
          <cell r="J1089" t="str">
            <v>МС</v>
          </cell>
          <cell r="K1089" t="str">
            <v>ФАУ МО РФ ЦСКА СШОР (по ВВС)</v>
          </cell>
          <cell r="L1089" t="str">
            <v>Чеканов А.Г.</v>
          </cell>
        </row>
        <row r="1090">
          <cell r="A1090">
            <v>5199</v>
          </cell>
          <cell r="B1090" t="str">
            <v>Хромов</v>
          </cell>
          <cell r="C1090" t="str">
            <v>Виктор</v>
          </cell>
          <cell r="E1090" t="str">
            <v>м</v>
          </cell>
          <cell r="F1090" t="str">
            <v>каноэ</v>
          </cell>
          <cell r="I1090">
            <v>1999</v>
          </cell>
          <cell r="J1090" t="str">
            <v>МС</v>
          </cell>
          <cell r="K1090" t="str">
            <v>ФАУ МО РФ ЦСКА СШОР (по ВВС)</v>
          </cell>
          <cell r="L1090" t="str">
            <v>Чеканов А.Г.</v>
          </cell>
        </row>
        <row r="1091">
          <cell r="A1091">
            <v>7001</v>
          </cell>
          <cell r="B1091" t="str">
            <v>Виноградов</v>
          </cell>
          <cell r="C1091" t="str">
            <v>Александр</v>
          </cell>
          <cell r="D1091" t="str">
            <v>Александрович</v>
          </cell>
          <cell r="E1091" t="str">
            <v>м</v>
          </cell>
          <cell r="F1091" t="str">
            <v>каноэ</v>
          </cell>
          <cell r="I1091">
            <v>1982</v>
          </cell>
          <cell r="J1091" t="str">
            <v>МС</v>
          </cell>
          <cell r="K1091" t="str">
            <v>ФАУ МО РФ ЦСКА СШОР (по ВВС)</v>
          </cell>
          <cell r="L1091" t="str">
            <v>Чеканов А.Г.</v>
          </cell>
        </row>
        <row r="1092">
          <cell r="A1092">
            <v>6076</v>
          </cell>
          <cell r="B1092" t="str">
            <v>Новиков</v>
          </cell>
          <cell r="C1092" t="str">
            <v>Дмитрий</v>
          </cell>
          <cell r="E1092" t="str">
            <v>м</v>
          </cell>
          <cell r="F1092" t="str">
            <v>каноэ</v>
          </cell>
          <cell r="I1092">
            <v>1985</v>
          </cell>
          <cell r="J1092" t="str">
            <v>МС</v>
          </cell>
          <cell r="K1092" t="str">
            <v>ФАУ МО РФ ЦСКА СШОР (по ВВС)</v>
          </cell>
          <cell r="L1092" t="str">
            <v>Чеканов А.Г.</v>
          </cell>
        </row>
        <row r="1093">
          <cell r="A1093" t="str">
            <v>6001.</v>
          </cell>
          <cell r="B1093" t="str">
            <v>ГБУ "ФСО "Юность Москвы" Москомспорта</v>
          </cell>
        </row>
        <row r="1094">
          <cell r="A1094" t="str">
            <v>6007.</v>
          </cell>
          <cell r="B1094" t="str">
            <v>Приказ №394/7-сш от 01.07.2019,</v>
          </cell>
          <cell r="E1094" t="str">
            <v>дата зачисления в СШОР "Юность Москвы" 01.09.2019</v>
          </cell>
        </row>
        <row r="1095">
          <cell r="A1095" t="str">
            <v>6012.</v>
          </cell>
          <cell r="B1095" t="str">
            <v>ГБПОУ "МССУОР №2" Москомспорта</v>
          </cell>
        </row>
        <row r="1096">
          <cell r="A1096" t="str">
            <v>6021.</v>
          </cell>
          <cell r="B1096" t="str">
            <v>Приказ №394/7-сш от 01.07.2019,</v>
          </cell>
          <cell r="E1096" t="str">
            <v>дата зачисления в СШОР "Юность Москвы" 01.09.2019</v>
          </cell>
        </row>
        <row r="1097">
          <cell r="A1097" t="str">
            <v>6022.</v>
          </cell>
          <cell r="B1097" t="str">
            <v>Приказ №394/7-сш от 01.07.2019,</v>
          </cell>
          <cell r="E1097" t="str">
            <v>дата зачисления в СШОР "Юность Москвы" 01.09.2019</v>
          </cell>
        </row>
        <row r="1098">
          <cell r="A1098" t="str">
            <v>6027.</v>
          </cell>
          <cell r="B1098" t="str">
            <v>ГБУ "ФСО "Юность Москвы" Москомспорта</v>
          </cell>
        </row>
        <row r="1099">
          <cell r="A1099" t="str">
            <v>6029.</v>
          </cell>
          <cell r="B1099" t="str">
            <v>ГБПОУ "МССУОР №2" Москомспорта</v>
          </cell>
        </row>
        <row r="1100">
          <cell r="A1100" t="str">
            <v>6054.</v>
          </cell>
          <cell r="B1100" t="str">
            <v>Приказ №394/7-сш от 01.07.2019,</v>
          </cell>
          <cell r="E1100" t="str">
            <v>дата зачисления в СШОР "Юность Москвы" 01.09.2019</v>
          </cell>
        </row>
        <row r="1101">
          <cell r="A1101" t="str">
            <v>6057.</v>
          </cell>
          <cell r="B1101" t="str">
            <v>ГБУ "ФСО "Юность Москвы" Москомспорта</v>
          </cell>
        </row>
        <row r="1102">
          <cell r="A1102" t="str">
            <v>6064.</v>
          </cell>
          <cell r="B1102" t="str">
            <v>Приказ №394/7-сш от 01.07.2019,</v>
          </cell>
          <cell r="E1102" t="str">
            <v>дата зачисления в СШОР "Юность Москвы" 01.09.2019</v>
          </cell>
        </row>
        <row r="1103">
          <cell r="A1103">
            <v>6057</v>
          </cell>
        </row>
        <row r="1108">
          <cell r="A1108">
            <v>7006</v>
          </cell>
          <cell r="B1108" t="str">
            <v>Терехов</v>
          </cell>
          <cell r="C1108" t="str">
            <v>Алексей</v>
          </cell>
          <cell r="D1108" t="str">
            <v>Валерьевич</v>
          </cell>
          <cell r="E1108" t="str">
            <v>м</v>
          </cell>
          <cell r="F1108" t="str">
            <v>байдарка</v>
          </cell>
          <cell r="I1108">
            <v>1967</v>
          </cell>
          <cell r="J1108" t="str">
            <v>МС</v>
          </cell>
          <cell r="K1108" t="str">
            <v>СК "Московские драконы</v>
          </cell>
          <cell r="L1108" t="str">
            <v>Оселедец Н.П. Александров А.О.</v>
          </cell>
        </row>
        <row r="1109">
          <cell r="A1109">
            <v>7007</v>
          </cell>
          <cell r="B1109" t="str">
            <v>Каправчук</v>
          </cell>
          <cell r="C1109" t="str">
            <v>Вячеслав</v>
          </cell>
          <cell r="D1109" t="str">
            <v>Васильевич</v>
          </cell>
          <cell r="E1109" t="str">
            <v>м</v>
          </cell>
          <cell r="F1109" t="str">
            <v>байдарка</v>
          </cell>
          <cell r="I1109">
            <v>1972</v>
          </cell>
          <cell r="J1109" t="str">
            <v>КМС</v>
          </cell>
          <cell r="K1109" t="str">
            <v>СК "Московские драконы</v>
          </cell>
          <cell r="L1109" t="str">
            <v>Оселедец Н.П. Александров А.О.</v>
          </cell>
        </row>
        <row r="1110">
          <cell r="A1110">
            <v>7009</v>
          </cell>
          <cell r="B1110" t="str">
            <v>Копылов</v>
          </cell>
          <cell r="C1110" t="str">
            <v>Дмитрий</v>
          </cell>
          <cell r="D1110" t="str">
            <v>Михайлович</v>
          </cell>
          <cell r="E1110" t="str">
            <v>м</v>
          </cell>
          <cell r="F1110" t="str">
            <v>байдарка</v>
          </cell>
          <cell r="I1110">
            <v>1973</v>
          </cell>
          <cell r="J1110" t="str">
            <v>МСМК</v>
          </cell>
          <cell r="K1110" t="str">
            <v>МБУ ДМСДДК "Строгино Плюс"</v>
          </cell>
          <cell r="L1110" t="str">
            <v>Оселедец Н.П. Александров А.О.</v>
          </cell>
        </row>
        <row r="1111">
          <cell r="A1111">
            <v>7012</v>
          </cell>
          <cell r="B1111" t="str">
            <v>Слука</v>
          </cell>
          <cell r="C1111" t="str">
            <v>Дмитрий</v>
          </cell>
          <cell r="D1111" t="str">
            <v>Александрович</v>
          </cell>
          <cell r="E1111" t="str">
            <v>м</v>
          </cell>
          <cell r="F1111" t="str">
            <v>байдарка</v>
          </cell>
          <cell r="G1111" t="str">
            <v>24</v>
          </cell>
          <cell r="H1111" t="str">
            <v>02</v>
          </cell>
          <cell r="I1111">
            <v>1997</v>
          </cell>
          <cell r="J1111" t="str">
            <v>КМС</v>
          </cell>
          <cell r="K1111" t="str">
            <v>ГБУ "МГФСО" Москомспорта</v>
          </cell>
          <cell r="L1111" t="str">
            <v>Мудрик Н.В.</v>
          </cell>
        </row>
        <row r="1112">
          <cell r="A1112">
            <v>7029</v>
          </cell>
          <cell r="B1112" t="str">
            <v>Жиленко</v>
          </cell>
          <cell r="C1112" t="str">
            <v>Олег</v>
          </cell>
          <cell r="D1112" t="str">
            <v>Вячеславович</v>
          </cell>
          <cell r="E1112" t="str">
            <v>м</v>
          </cell>
          <cell r="F1112" t="str">
            <v>байдарка</v>
          </cell>
          <cell r="I1112">
            <v>1972</v>
          </cell>
          <cell r="J1112" t="str">
            <v>МС</v>
          </cell>
          <cell r="K1112" t="str">
            <v>МБУ ДМСДДК "Строгино Плюс"</v>
          </cell>
          <cell r="L1112" t="str">
            <v>Оселедец Н.П. Александров А.О.</v>
          </cell>
        </row>
        <row r="1117">
          <cell r="A1117">
            <v>7002</v>
          </cell>
          <cell r="B1117" t="str">
            <v>Босак</v>
          </cell>
          <cell r="C1117" t="str">
            <v>Иван</v>
          </cell>
          <cell r="D1117" t="str">
            <v>Владимирович</v>
          </cell>
          <cell r="E1117" t="str">
            <v>м</v>
          </cell>
          <cell r="F1117" t="str">
            <v>каноэ</v>
          </cell>
          <cell r="G1117">
            <v>30</v>
          </cell>
          <cell r="H1117" t="str">
            <v>07</v>
          </cell>
          <cell r="I1117">
            <v>1989</v>
          </cell>
          <cell r="J1117" t="str">
            <v>I</v>
          </cell>
          <cell r="K1117" t="str">
            <v>МБУ ДМСДДК "Строгино Плюс"</v>
          </cell>
          <cell r="L1117" t="str">
            <v>Босак И.В.</v>
          </cell>
        </row>
        <row r="1118">
          <cell r="A1118">
            <v>7003</v>
          </cell>
          <cell r="B1118" t="str">
            <v>Батов</v>
          </cell>
          <cell r="C1118" t="str">
            <v>Владимир</v>
          </cell>
          <cell r="D1118" t="str">
            <v>Владимирович</v>
          </cell>
          <cell r="E1118" t="str">
            <v>м</v>
          </cell>
          <cell r="I1118">
            <v>1969</v>
          </cell>
          <cell r="J1118" t="str">
            <v>КМС</v>
          </cell>
          <cell r="L1118" t="str">
            <v>Батов В.В.</v>
          </cell>
        </row>
        <row r="1119">
          <cell r="A1119">
            <v>7004</v>
          </cell>
          <cell r="B1119" t="str">
            <v xml:space="preserve">Шимук </v>
          </cell>
          <cell r="C1119" t="str">
            <v>Сергей</v>
          </cell>
          <cell r="D1119" t="str">
            <v>Николаевич</v>
          </cell>
          <cell r="E1119" t="str">
            <v>м</v>
          </cell>
          <cell r="I1119">
            <v>1967</v>
          </cell>
          <cell r="J1119" t="str">
            <v>МСМК</v>
          </cell>
          <cell r="L1119" t="str">
            <v>Шимук С.Н.</v>
          </cell>
        </row>
        <row r="1120">
          <cell r="A1120">
            <v>7005</v>
          </cell>
          <cell r="B1120" t="str">
            <v>Радченко</v>
          </cell>
          <cell r="C1120" t="str">
            <v>Александр</v>
          </cell>
          <cell r="D1120" t="str">
            <v>Юрьевич</v>
          </cell>
          <cell r="E1120" t="str">
            <v>м</v>
          </cell>
          <cell r="I1120">
            <v>1969</v>
          </cell>
          <cell r="L1120" t="str">
            <v>Радченко А.Ю.</v>
          </cell>
        </row>
        <row r="1121">
          <cell r="A1121">
            <v>7008</v>
          </cell>
          <cell r="B1121" t="str">
            <v xml:space="preserve">Фетисов </v>
          </cell>
          <cell r="C1121" t="str">
            <v>Николай</v>
          </cell>
          <cell r="D1121" t="str">
            <v>Викторович</v>
          </cell>
          <cell r="E1121" t="str">
            <v>м</v>
          </cell>
          <cell r="I1121">
            <v>1972</v>
          </cell>
          <cell r="J1121" t="str">
            <v>I</v>
          </cell>
          <cell r="L1121" t="str">
            <v>Шмигидин М.В. Фирсов А.В.</v>
          </cell>
        </row>
        <row r="1122">
          <cell r="A1122">
            <v>7010</v>
          </cell>
          <cell r="B1122" t="str">
            <v>Прокофьев</v>
          </cell>
          <cell r="C1122" t="str">
            <v>Дмитрий</v>
          </cell>
          <cell r="D1122" t="str">
            <v>Юрьевич</v>
          </cell>
          <cell r="E1122" t="str">
            <v>м</v>
          </cell>
          <cell r="I1122">
            <v>1993</v>
          </cell>
          <cell r="J1122" t="str">
            <v>КМС</v>
          </cell>
          <cell r="L1122" t="str">
            <v>Прокофьев Ю.А.</v>
          </cell>
        </row>
        <row r="1123">
          <cell r="A1123">
            <v>7011</v>
          </cell>
          <cell r="B1123" t="str">
            <v>Куклев</v>
          </cell>
          <cell r="C1123" t="str">
            <v>Роман</v>
          </cell>
          <cell r="D1123" t="str">
            <v>Андреевич</v>
          </cell>
          <cell r="E1123" t="str">
            <v>м</v>
          </cell>
          <cell r="I1123">
            <v>1986</v>
          </cell>
          <cell r="J1123" t="str">
            <v>КМС</v>
          </cell>
        </row>
        <row r="1124">
          <cell r="A1124">
            <v>7013</v>
          </cell>
          <cell r="B1124" t="str">
            <v>Касьянов</v>
          </cell>
          <cell r="C1124" t="str">
            <v>Вячеслав</v>
          </cell>
          <cell r="D1124" t="str">
            <v>Владимирович</v>
          </cell>
          <cell r="E1124" t="str">
            <v>м</v>
          </cell>
          <cell r="I1124">
            <v>1982</v>
          </cell>
          <cell r="J1124" t="str">
            <v>КМС</v>
          </cell>
        </row>
        <row r="1125">
          <cell r="A1125">
            <v>7014</v>
          </cell>
          <cell r="B1125" t="str">
            <v>Лейкин</v>
          </cell>
          <cell r="C1125" t="str">
            <v>Михаил</v>
          </cell>
          <cell r="D1125" t="str">
            <v>Эдуардович</v>
          </cell>
          <cell r="E1125" t="str">
            <v>м</v>
          </cell>
          <cell r="I1125">
            <v>1964</v>
          </cell>
          <cell r="J1125" t="str">
            <v>I</v>
          </cell>
        </row>
        <row r="1126">
          <cell r="A1126">
            <v>7015</v>
          </cell>
          <cell r="B1126" t="str">
            <v xml:space="preserve">Смирнов </v>
          </cell>
          <cell r="C1126" t="str">
            <v>Виталий</v>
          </cell>
          <cell r="E1126" t="str">
            <v>м</v>
          </cell>
          <cell r="I1126">
            <v>1969</v>
          </cell>
          <cell r="J1126" t="str">
            <v>МС</v>
          </cell>
        </row>
        <row r="1127">
          <cell r="A1127">
            <v>7016</v>
          </cell>
          <cell r="B1127" t="str">
            <v xml:space="preserve">Зеленский </v>
          </cell>
          <cell r="C1127" t="str">
            <v>Александр</v>
          </cell>
          <cell r="D1127" t="str">
            <v>Васильевич</v>
          </cell>
          <cell r="E1127" t="str">
            <v>м</v>
          </cell>
          <cell r="I1127">
            <v>1989</v>
          </cell>
        </row>
        <row r="1128">
          <cell r="A1128">
            <v>7017</v>
          </cell>
          <cell r="B1128" t="str">
            <v>Ермолаев</v>
          </cell>
          <cell r="C1128" t="str">
            <v>Михаил</v>
          </cell>
          <cell r="E1128" t="str">
            <v>м</v>
          </cell>
          <cell r="I1128">
            <v>1970</v>
          </cell>
          <cell r="J1128" t="str">
            <v>I</v>
          </cell>
        </row>
        <row r="1129">
          <cell r="A1129">
            <v>7018</v>
          </cell>
          <cell r="B1129" t="str">
            <v>Харунжин</v>
          </cell>
          <cell r="C1129" t="str">
            <v>Максим</v>
          </cell>
          <cell r="D1129" t="str">
            <v>леонидович</v>
          </cell>
          <cell r="E1129" t="str">
            <v>м</v>
          </cell>
          <cell r="F1129" t="str">
            <v>каноэ</v>
          </cell>
          <cell r="G1129" t="str">
            <v>29</v>
          </cell>
          <cell r="H1129" t="str">
            <v>01</v>
          </cell>
          <cell r="I1129">
            <v>1985</v>
          </cell>
          <cell r="J1129" t="str">
            <v>I</v>
          </cell>
        </row>
        <row r="1130">
          <cell r="A1130">
            <v>7019</v>
          </cell>
          <cell r="B1130" t="str">
            <v xml:space="preserve">Грушихин </v>
          </cell>
          <cell r="C1130" t="str">
            <v>Владимир</v>
          </cell>
          <cell r="E1130" t="str">
            <v>м</v>
          </cell>
          <cell r="F1130" t="str">
            <v>байдарка</v>
          </cell>
          <cell r="I1130">
            <v>1971</v>
          </cell>
          <cell r="J1130" t="str">
            <v>МСМК</v>
          </cell>
          <cell r="K1130" t="str">
            <v>СК "Московские драконы</v>
          </cell>
        </row>
        <row r="1131">
          <cell r="A1131">
            <v>7020</v>
          </cell>
          <cell r="B1131" t="str">
            <v>Базюра</v>
          </cell>
          <cell r="C1131" t="str">
            <v xml:space="preserve">Дмитрий </v>
          </cell>
          <cell r="D1131" t="str">
            <v>Владимирович</v>
          </cell>
          <cell r="E1131" t="str">
            <v>м</v>
          </cell>
          <cell r="G1131">
            <v>20</v>
          </cell>
          <cell r="H1131">
            <v>2</v>
          </cell>
          <cell r="I1131">
            <v>1980</v>
          </cell>
          <cell r="J1131" t="str">
            <v>ветеран</v>
          </cell>
          <cell r="K1131" t="str">
            <v>РСОО "Драконы семи холмов"</v>
          </cell>
        </row>
        <row r="1132">
          <cell r="A1132">
            <v>7021</v>
          </cell>
          <cell r="B1132" t="str">
            <v>Кукушкин</v>
          </cell>
          <cell r="C1132" t="str">
            <v>Александр</v>
          </cell>
          <cell r="E1132" t="str">
            <v>м</v>
          </cell>
          <cell r="I1132">
            <v>1990</v>
          </cell>
          <cell r="K1132" t="str">
            <v>РСОО "Драконы семи холмов"</v>
          </cell>
        </row>
        <row r="1133">
          <cell r="A1133">
            <v>7022</v>
          </cell>
          <cell r="B1133" t="str">
            <v>Мальков</v>
          </cell>
          <cell r="C1133" t="str">
            <v>Сергей</v>
          </cell>
          <cell r="E1133" t="str">
            <v>м</v>
          </cell>
          <cell r="I1133">
            <v>1986</v>
          </cell>
          <cell r="J1133" t="str">
            <v>МС</v>
          </cell>
          <cell r="K1133" t="str">
            <v>РСОО "Драконы семи холмов"</v>
          </cell>
        </row>
        <row r="1134">
          <cell r="A1134">
            <v>7023</v>
          </cell>
          <cell r="B1134" t="str">
            <v>Кутайцев</v>
          </cell>
          <cell r="C1134" t="str">
            <v>Виталий</v>
          </cell>
          <cell r="D1134" t="str">
            <v>Борисович</v>
          </cell>
          <cell r="E1134" t="str">
            <v>м</v>
          </cell>
          <cell r="F1134" t="str">
            <v>каноэ</v>
          </cell>
          <cell r="G1134" t="str">
            <v>06</v>
          </cell>
          <cell r="H1134" t="str">
            <v>06</v>
          </cell>
          <cell r="I1134">
            <v>1967</v>
          </cell>
          <cell r="J1134" t="str">
            <v>I</v>
          </cell>
          <cell r="K1134" t="str">
            <v>РСОО "Драконы семи холмов"</v>
          </cell>
        </row>
        <row r="1135">
          <cell r="A1135">
            <v>7025</v>
          </cell>
          <cell r="B1135" t="str">
            <v>Эргашев</v>
          </cell>
          <cell r="C1135" t="str">
            <v>Рискитилло</v>
          </cell>
          <cell r="E1135" t="str">
            <v>м</v>
          </cell>
          <cell r="I1135">
            <v>2001</v>
          </cell>
          <cell r="J1135" t="str">
            <v xml:space="preserve">II    </v>
          </cell>
          <cell r="K1135" t="str">
            <v>СК "Московские драконы</v>
          </cell>
          <cell r="L1135" t="str">
            <v>Сергеев  А.Н.</v>
          </cell>
        </row>
        <row r="1136">
          <cell r="A1136">
            <v>7026</v>
          </cell>
          <cell r="B1136" t="str">
            <v xml:space="preserve">Пыжова </v>
          </cell>
          <cell r="C1136" t="str">
            <v>Юлия</v>
          </cell>
          <cell r="D1136" t="str">
            <v>Олеговна</v>
          </cell>
          <cell r="E1136" t="str">
            <v>ж</v>
          </cell>
          <cell r="F1136" t="str">
            <v>каноэ</v>
          </cell>
          <cell r="G1136" t="str">
            <v>30</v>
          </cell>
          <cell r="H1136" t="str">
            <v>07</v>
          </cell>
          <cell r="I1136">
            <v>2000</v>
          </cell>
          <cell r="J1136" t="str">
            <v>I</v>
          </cell>
          <cell r="K1136" t="str">
            <v>РСОО "Драконы семи холмов"</v>
          </cell>
        </row>
        <row r="1137">
          <cell r="A1137">
            <v>7027</v>
          </cell>
          <cell r="B1137" t="str">
            <v>Никифоров</v>
          </cell>
          <cell r="C1137" t="str">
            <v>Алексей</v>
          </cell>
          <cell r="D1137" t="str">
            <v>Константинович</v>
          </cell>
          <cell r="E1137" t="str">
            <v>м</v>
          </cell>
          <cell r="F1137" t="str">
            <v>каноэ</v>
          </cell>
          <cell r="G1137" t="str">
            <v>21</v>
          </cell>
          <cell r="H1137" t="str">
            <v>09</v>
          </cell>
          <cell r="I1137">
            <v>1999</v>
          </cell>
          <cell r="J1137" t="str">
            <v>I</v>
          </cell>
          <cell r="K1137" t="str">
            <v>РСОО "Драконы семи холмов"</v>
          </cell>
        </row>
        <row r="1138">
          <cell r="A1138">
            <v>7028</v>
          </cell>
          <cell r="B1138" t="str">
            <v>Карпов</v>
          </cell>
          <cell r="C1138" t="str">
            <v>Федор</v>
          </cell>
          <cell r="D1138" t="str">
            <v>Андреевич</v>
          </cell>
          <cell r="E1138" t="str">
            <v>м</v>
          </cell>
          <cell r="G1138" t="str">
            <v>15</v>
          </cell>
          <cell r="H1138" t="str">
            <v>01</v>
          </cell>
          <cell r="I1138">
            <v>1999</v>
          </cell>
          <cell r="J1138" t="str">
            <v>I</v>
          </cell>
          <cell r="K1138" t="str">
            <v>РСОО "Драконы семи холмов"</v>
          </cell>
        </row>
        <row r="1140">
          <cell r="B1140" t="str">
            <v>СДЮСШОР "Буревестник"</v>
          </cell>
        </row>
        <row r="1141">
          <cell r="A1141">
            <v>8000</v>
          </cell>
        </row>
        <row r="1142">
          <cell r="A1142">
            <v>8001</v>
          </cell>
        </row>
        <row r="1143">
          <cell r="A1143">
            <v>8002</v>
          </cell>
          <cell r="B1143" t="str">
            <v>Александров</v>
          </cell>
          <cell r="C1143" t="str">
            <v>Егор</v>
          </cell>
          <cell r="E1143" t="str">
            <v>м</v>
          </cell>
          <cell r="I1143">
            <v>2004</v>
          </cell>
          <cell r="J1143" t="str">
            <v>3 юн.</v>
          </cell>
          <cell r="K1143" t="str">
            <v>СДЮСШОР "Буревестник"</v>
          </cell>
          <cell r="L1143" t="str">
            <v>Нуреева А.А.</v>
          </cell>
        </row>
        <row r="1144">
          <cell r="A1144">
            <v>8003</v>
          </cell>
          <cell r="B1144" t="str">
            <v>Дургарян</v>
          </cell>
          <cell r="C1144" t="str">
            <v>Вероника</v>
          </cell>
          <cell r="D1144" t="str">
            <v>Манпреевна</v>
          </cell>
          <cell r="E1144" t="str">
            <v>ж</v>
          </cell>
          <cell r="F1144" t="str">
            <v>байдарка</v>
          </cell>
          <cell r="G1144" t="str">
            <v>03</v>
          </cell>
          <cell r="H1144" t="str">
            <v>01</v>
          </cell>
          <cell r="I1144">
            <v>2007</v>
          </cell>
          <cell r="J1144" t="str">
            <v>б/р</v>
          </cell>
          <cell r="K1144" t="str">
            <v>СДЮСШОР "Буревестник"</v>
          </cell>
          <cell r="L1144" t="str">
            <v>Нуреева А.А., Сазонов А.Ю.</v>
          </cell>
        </row>
        <row r="1145">
          <cell r="A1145">
            <v>8004</v>
          </cell>
          <cell r="B1145" t="str">
            <v>Алекперов</v>
          </cell>
          <cell r="C1145" t="str">
            <v>Иван</v>
          </cell>
          <cell r="E1145" t="str">
            <v>м</v>
          </cell>
          <cell r="F1145" t="str">
            <v>байдарка</v>
          </cell>
          <cell r="I1145">
            <v>2004</v>
          </cell>
          <cell r="J1145" t="str">
            <v>1 юн.</v>
          </cell>
          <cell r="K1145" t="str">
            <v>СДЮСШОР "Буревестник"</v>
          </cell>
          <cell r="L1145" t="str">
            <v>Нуреева А.А.</v>
          </cell>
        </row>
        <row r="1146">
          <cell r="A1146">
            <v>8005</v>
          </cell>
          <cell r="B1146" t="str">
            <v xml:space="preserve">Григорьев </v>
          </cell>
          <cell r="C1146" t="str">
            <v>Павел</v>
          </cell>
          <cell r="E1146" t="str">
            <v>м</v>
          </cell>
          <cell r="F1146" t="str">
            <v>байдарка</v>
          </cell>
          <cell r="I1146">
            <v>2002</v>
          </cell>
          <cell r="J1146" t="str">
            <v>3 юн</v>
          </cell>
          <cell r="K1146" t="str">
            <v>СДЮСШОР "Буревестник"</v>
          </cell>
          <cell r="L1146" t="str">
            <v>Нуреева А.А.</v>
          </cell>
        </row>
        <row r="1147">
          <cell r="A1147">
            <v>8006</v>
          </cell>
          <cell r="B1147" t="str">
            <v>Смольянинов</v>
          </cell>
          <cell r="C1147" t="str">
            <v>Николай</v>
          </cell>
          <cell r="D1147" t="str">
            <v>Аркадьевич</v>
          </cell>
          <cell r="E1147" t="str">
            <v>м</v>
          </cell>
          <cell r="F1147" t="str">
            <v>байдарка</v>
          </cell>
          <cell r="G1147" t="str">
            <v>02</v>
          </cell>
          <cell r="H1147" t="str">
            <v>04</v>
          </cell>
          <cell r="I1147">
            <v>2005</v>
          </cell>
          <cell r="J1147" t="str">
            <v>1 юн.</v>
          </cell>
          <cell r="K1147" t="str">
            <v>СДЮСШОР "Буревестник"</v>
          </cell>
          <cell r="L1147" t="str">
            <v>Нуреева А.А.</v>
          </cell>
        </row>
        <row r="1148">
          <cell r="A1148">
            <v>8007</v>
          </cell>
          <cell r="B1148" t="str">
            <v>Смоляков</v>
          </cell>
          <cell r="C1148" t="str">
            <v>Павел</v>
          </cell>
          <cell r="D1148" t="str">
            <v>Александрович</v>
          </cell>
          <cell r="E1148" t="str">
            <v>м</v>
          </cell>
          <cell r="F1148" t="str">
            <v>байдарка</v>
          </cell>
          <cell r="G1148" t="str">
            <v>18</v>
          </cell>
          <cell r="H1148" t="str">
            <v>03</v>
          </cell>
          <cell r="I1148">
            <v>2009</v>
          </cell>
          <cell r="J1148" t="str">
            <v>б/р</v>
          </cell>
          <cell r="K1148" t="str">
            <v>СДЮСШОР "Буревестник"</v>
          </cell>
          <cell r="L1148" t="str">
            <v>Нуреева А.А., Сазонов А.Ю.</v>
          </cell>
        </row>
        <row r="1149">
          <cell r="A1149">
            <v>9000</v>
          </cell>
          <cell r="B1149" t="str">
            <v>Терехова</v>
          </cell>
          <cell r="C1149" t="str">
            <v>Елена</v>
          </cell>
          <cell r="E1149" t="str">
            <v>ж</v>
          </cell>
          <cell r="F1149" t="str">
            <v>байдарка</v>
          </cell>
          <cell r="I1149">
            <v>1987</v>
          </cell>
          <cell r="J1149" t="str">
            <v>МСМК</v>
          </cell>
          <cell r="K1149" t="str">
            <v>РСОО "Драконы семи холмов"</v>
          </cell>
        </row>
        <row r="1151">
          <cell r="B1151" t="str">
            <v>ВЕТЕРАНЫ</v>
          </cell>
        </row>
        <row r="1152">
          <cell r="A1152">
            <v>9001</v>
          </cell>
          <cell r="B1152" t="str">
            <v>Смирнов</v>
          </cell>
          <cell r="C1152" t="str">
            <v>Дмитрий</v>
          </cell>
          <cell r="E1152" t="str">
            <v>м</v>
          </cell>
          <cell r="I1152">
            <v>2005</v>
          </cell>
          <cell r="K1152" t="str">
            <v>ГБУ "МГФСО" Москомспорта</v>
          </cell>
          <cell r="L1152" t="str">
            <v>Макарова А.Л.</v>
          </cell>
        </row>
        <row r="1153">
          <cell r="A1153">
            <v>9002</v>
          </cell>
          <cell r="B1153" t="str">
            <v>Копосова</v>
          </cell>
          <cell r="C1153" t="str">
            <v>Кристина</v>
          </cell>
          <cell r="E1153" t="str">
            <v>ж</v>
          </cell>
          <cell r="I1153">
            <v>2005</v>
          </cell>
          <cell r="K1153" t="str">
            <v>ГБУ "МГФСО" Москомспорта</v>
          </cell>
          <cell r="L1153" t="str">
            <v>Макарова А.Л.</v>
          </cell>
        </row>
        <row r="1154">
          <cell r="A1154">
            <v>9003</v>
          </cell>
          <cell r="B1154" t="str">
            <v>Копосова</v>
          </cell>
          <cell r="C1154" t="str">
            <v>Ксения</v>
          </cell>
          <cell r="E1154" t="str">
            <v>ж</v>
          </cell>
          <cell r="I1154">
            <v>2006</v>
          </cell>
          <cell r="K1154" t="str">
            <v>ГБУ "МГФСО" Москомспорта</v>
          </cell>
          <cell r="L1154" t="str">
            <v>Макарова А.Л.</v>
          </cell>
        </row>
        <row r="1155">
          <cell r="A1155">
            <v>9004</v>
          </cell>
          <cell r="B1155" t="str">
            <v>Суслов</v>
          </cell>
          <cell r="C1155" t="str">
            <v>Алексей</v>
          </cell>
          <cell r="E1155" t="str">
            <v>м</v>
          </cell>
          <cell r="I1155">
            <v>1991</v>
          </cell>
          <cell r="K1155" t="str">
            <v>ГБУ "МГФСО" Москомспорта</v>
          </cell>
          <cell r="L1155" t="str">
            <v>Макарова А.Л.</v>
          </cell>
        </row>
        <row r="1156">
          <cell r="A1156">
            <v>9005</v>
          </cell>
          <cell r="B1156" t="str">
            <v>Герасимов</v>
          </cell>
          <cell r="C1156" t="str">
            <v>Иван</v>
          </cell>
          <cell r="E1156" t="str">
            <v>м</v>
          </cell>
          <cell r="I1156">
            <v>1995</v>
          </cell>
          <cell r="K1156" t="str">
            <v>ГБУ "МГФСО" Москомспорта</v>
          </cell>
          <cell r="L1156" t="str">
            <v>Макарова А.Л.</v>
          </cell>
        </row>
        <row r="1157">
          <cell r="A1157">
            <v>9006</v>
          </cell>
          <cell r="B1157" t="str">
            <v>Макаров</v>
          </cell>
          <cell r="C1157" t="str">
            <v>Лев</v>
          </cell>
          <cell r="E1157" t="str">
            <v>м</v>
          </cell>
          <cell r="I1157">
            <v>1967</v>
          </cell>
          <cell r="K1157" t="str">
            <v>ГБУ "МГФСО" Москомспорта</v>
          </cell>
          <cell r="L1157" t="str">
            <v>Макарова А.Л.</v>
          </cell>
        </row>
        <row r="1158">
          <cell r="A1158">
            <v>9007</v>
          </cell>
          <cell r="B1158" t="str">
            <v>Перимей</v>
          </cell>
          <cell r="C1158" t="str">
            <v>Пётр</v>
          </cell>
          <cell r="E1158" t="str">
            <v>м</v>
          </cell>
          <cell r="I1158">
            <v>2004</v>
          </cell>
          <cell r="K1158" t="str">
            <v>ГБУ "МГФСО" Москомспорта</v>
          </cell>
          <cell r="L1158" t="str">
            <v>Макарова А.Л.</v>
          </cell>
        </row>
        <row r="1159">
          <cell r="A1159">
            <v>9008</v>
          </cell>
          <cell r="B1159" t="str">
            <v>Ионов</v>
          </cell>
          <cell r="C1159" t="str">
            <v>Макар</v>
          </cell>
          <cell r="D1159" t="str">
            <v>Викторович</v>
          </cell>
          <cell r="E1159" t="str">
            <v>м</v>
          </cell>
          <cell r="G1159" t="str">
            <v>09</v>
          </cell>
          <cell r="H1159" t="str">
            <v>07</v>
          </cell>
          <cell r="I1159">
            <v>2002</v>
          </cell>
          <cell r="K1159" t="str">
            <v>ГБУ "МГФСО" Москомспорта</v>
          </cell>
          <cell r="L1159" t="str">
            <v>Платонова Е.Н.</v>
          </cell>
        </row>
        <row r="1160">
          <cell r="A1160">
            <v>9009</v>
          </cell>
          <cell r="B1160" t="str">
            <v xml:space="preserve">Подобряева </v>
          </cell>
          <cell r="C1160" t="str">
            <v>Нина</v>
          </cell>
          <cell r="D1160" t="str">
            <v>Алексеевна</v>
          </cell>
          <cell r="E1160" t="str">
            <v>ж</v>
          </cell>
          <cell r="G1160" t="str">
            <v>09</v>
          </cell>
          <cell r="H1160" t="str">
            <v>02</v>
          </cell>
          <cell r="I1160">
            <v>2005</v>
          </cell>
          <cell r="K1160" t="str">
            <v>ГБУ "МГФСО" Москомспорта</v>
          </cell>
          <cell r="L1160" t="str">
            <v>Платонова Е.Н.</v>
          </cell>
        </row>
        <row r="1161">
          <cell r="A1161">
            <v>9010</v>
          </cell>
          <cell r="B1161" t="str">
            <v>Ванин</v>
          </cell>
          <cell r="C1161" t="str">
            <v>Владислав</v>
          </cell>
          <cell r="D1161" t="str">
            <v>Сергеевич</v>
          </cell>
          <cell r="E1161" t="str">
            <v>м</v>
          </cell>
          <cell r="G1161" t="str">
            <v>29</v>
          </cell>
          <cell r="H1161" t="str">
            <v>03</v>
          </cell>
          <cell r="I1161">
            <v>2002</v>
          </cell>
          <cell r="K1161" t="str">
            <v>ГБУ "МГФСО" Москомспорта</v>
          </cell>
          <cell r="L1161" t="str">
            <v>Платонова Е.Н.</v>
          </cell>
        </row>
        <row r="1162">
          <cell r="A1162">
            <v>9011</v>
          </cell>
          <cell r="B1162" t="str">
            <v>Ванин</v>
          </cell>
          <cell r="C1162" t="str">
            <v>Константин</v>
          </cell>
          <cell r="D1162" t="str">
            <v>Сергеевич</v>
          </cell>
          <cell r="E1162" t="str">
            <v>м</v>
          </cell>
          <cell r="G1162" t="str">
            <v>04</v>
          </cell>
          <cell r="H1162" t="str">
            <v>06</v>
          </cell>
          <cell r="I1162">
            <v>2000</v>
          </cell>
          <cell r="K1162" t="str">
            <v>ГБУ "МГФСО" Москомспорта</v>
          </cell>
          <cell r="L1162" t="str">
            <v>Платонова Е.Н.</v>
          </cell>
        </row>
        <row r="1163">
          <cell r="A1163">
            <v>9012</v>
          </cell>
          <cell r="B1163" t="str">
            <v>Голикова</v>
          </cell>
          <cell r="C1163" t="str">
            <v>Алена</v>
          </cell>
          <cell r="D1163" t="str">
            <v>Алексеевна</v>
          </cell>
          <cell r="E1163" t="str">
            <v>ж</v>
          </cell>
          <cell r="G1163" t="str">
            <v>14</v>
          </cell>
          <cell r="H1163" t="str">
            <v>03</v>
          </cell>
          <cell r="I1163">
            <v>2003</v>
          </cell>
          <cell r="K1163" t="str">
            <v>ГБУ "МГФСО" Москомспорта</v>
          </cell>
          <cell r="L1163" t="str">
            <v>Тезиков А.Н.</v>
          </cell>
        </row>
        <row r="1164">
          <cell r="A1164">
            <v>9013</v>
          </cell>
          <cell r="B1164" t="str">
            <v>Степанюк</v>
          </cell>
          <cell r="C1164" t="str">
            <v>Никита</v>
          </cell>
          <cell r="D1164" t="str">
            <v>Андреевич</v>
          </cell>
          <cell r="E1164" t="str">
            <v>м</v>
          </cell>
          <cell r="G1164" t="str">
            <v>23</v>
          </cell>
          <cell r="H1164" t="str">
            <v>12</v>
          </cell>
          <cell r="I1164">
            <v>2007</v>
          </cell>
          <cell r="K1164" t="str">
            <v>ГБУ "МГФСО" Москомспорта</v>
          </cell>
          <cell r="L1164" t="str">
            <v>Тезиков А.Н.</v>
          </cell>
        </row>
        <row r="1165">
          <cell r="A1165">
            <v>9014</v>
          </cell>
          <cell r="B1165" t="str">
            <v>Деньгин</v>
          </cell>
          <cell r="C1165" t="str">
            <v>Данила</v>
          </cell>
          <cell r="D1165" t="str">
            <v>Дмитриевич</v>
          </cell>
          <cell r="E1165" t="str">
            <v>м</v>
          </cell>
          <cell r="G1165" t="str">
            <v>03</v>
          </cell>
          <cell r="H1165" t="str">
            <v>01</v>
          </cell>
          <cell r="I1165">
            <v>2006</v>
          </cell>
          <cell r="K1165" t="str">
            <v>ГБУ "МГФСО" Москомспорта</v>
          </cell>
          <cell r="L1165" t="str">
            <v>Тезиков А.Н.</v>
          </cell>
        </row>
        <row r="1166">
          <cell r="A1166">
            <v>9015</v>
          </cell>
          <cell r="B1166" t="str">
            <v>Инкин</v>
          </cell>
          <cell r="C1166" t="str">
            <v>Глеб</v>
          </cell>
          <cell r="E1166" t="str">
            <v>м</v>
          </cell>
          <cell r="G1166" t="str">
            <v>15</v>
          </cell>
          <cell r="H1166" t="str">
            <v>01</v>
          </cell>
          <cell r="I1166">
            <v>2007</v>
          </cell>
          <cell r="K1166" t="str">
            <v>ГБУ "МГФСО" Москомспорта</v>
          </cell>
          <cell r="L1166" t="str">
            <v>Тезиков А.Н.</v>
          </cell>
        </row>
        <row r="1167">
          <cell r="A1167">
            <v>9016</v>
          </cell>
          <cell r="B1167" t="str">
            <v>Климанов</v>
          </cell>
          <cell r="C1167" t="str">
            <v>Егор</v>
          </cell>
          <cell r="E1167" t="str">
            <v>м</v>
          </cell>
          <cell r="G1167" t="str">
            <v>27</v>
          </cell>
          <cell r="H1167" t="str">
            <v>02</v>
          </cell>
          <cell r="I1167">
            <v>2007</v>
          </cell>
          <cell r="K1167" t="str">
            <v>ГБУ "МГФСО" Москомспорта</v>
          </cell>
          <cell r="L1167" t="str">
            <v>Тезиков А.Н.</v>
          </cell>
        </row>
        <row r="1168">
          <cell r="A1168">
            <v>9017</v>
          </cell>
          <cell r="B1168" t="str">
            <v>Мишин</v>
          </cell>
          <cell r="C1168" t="str">
            <v>Александр</v>
          </cell>
          <cell r="E1168" t="str">
            <v>м</v>
          </cell>
          <cell r="G1168" t="str">
            <v>01</v>
          </cell>
          <cell r="H1168" t="str">
            <v>07</v>
          </cell>
          <cell r="I1168">
            <v>2005</v>
          </cell>
          <cell r="K1168" t="str">
            <v>ГБУ "МГФСО" Москомспорта</v>
          </cell>
          <cell r="L1168" t="str">
            <v>Тезиков А.Н.</v>
          </cell>
        </row>
        <row r="1169">
          <cell r="A1169">
            <v>9018</v>
          </cell>
          <cell r="B1169" t="str">
            <v>Расторгуев</v>
          </cell>
          <cell r="C1169" t="str">
            <v>Матвей</v>
          </cell>
          <cell r="E1169" t="str">
            <v>м</v>
          </cell>
          <cell r="G1169" t="str">
            <v>19</v>
          </cell>
          <cell r="H1169" t="str">
            <v>10</v>
          </cell>
          <cell r="I1169">
            <v>2004</v>
          </cell>
          <cell r="K1169" t="str">
            <v>ГБУ "МГФСО" Москомспорта</v>
          </cell>
          <cell r="L1169" t="str">
            <v>Тезиков А.Н.</v>
          </cell>
        </row>
        <row r="1170">
          <cell r="A1170">
            <v>9019</v>
          </cell>
          <cell r="B1170" t="str">
            <v>Тутаев</v>
          </cell>
          <cell r="C1170" t="str">
            <v>Владимир</v>
          </cell>
          <cell r="E1170" t="str">
            <v>м</v>
          </cell>
          <cell r="G1170" t="str">
            <v>04</v>
          </cell>
          <cell r="H1170" t="str">
            <v>06</v>
          </cell>
          <cell r="I1170">
            <v>2004</v>
          </cell>
          <cell r="K1170" t="str">
            <v>ГБУ "МГФСО" Москомспорта</v>
          </cell>
          <cell r="L1170" t="str">
            <v>Тезиков А.Н.</v>
          </cell>
        </row>
        <row r="1171">
          <cell r="A1171">
            <v>9020</v>
          </cell>
          <cell r="B1171" t="str">
            <v>Михайлов</v>
          </cell>
          <cell r="C1171" t="str">
            <v>Владислав</v>
          </cell>
          <cell r="E1171" t="str">
            <v>м</v>
          </cell>
          <cell r="G1171" t="str">
            <v>23</v>
          </cell>
          <cell r="H1171" t="str">
            <v>04</v>
          </cell>
          <cell r="I1171">
            <v>2004</v>
          </cell>
          <cell r="K1171" t="str">
            <v>ГБУ "МГФСО" Москомспорта</v>
          </cell>
          <cell r="L1171" t="str">
            <v>Тезиков А.Н.</v>
          </cell>
        </row>
        <row r="1172">
          <cell r="A1172">
            <v>9021</v>
          </cell>
          <cell r="B1172" t="str">
            <v>Тутаев</v>
          </cell>
          <cell r="C1172" t="str">
            <v>Ярослав</v>
          </cell>
          <cell r="E1172" t="str">
            <v>м</v>
          </cell>
          <cell r="G1172" t="str">
            <v>11</v>
          </cell>
          <cell r="H1172" t="str">
            <v>07</v>
          </cell>
          <cell r="I1172">
            <v>2002</v>
          </cell>
          <cell r="K1172" t="str">
            <v>ГБУ "МГФСО" Москомспорта</v>
          </cell>
          <cell r="L1172" t="str">
            <v>Тезиков А.Н.</v>
          </cell>
        </row>
        <row r="1173">
          <cell r="A1173">
            <v>9022</v>
          </cell>
          <cell r="B1173" t="str">
            <v>Цветков</v>
          </cell>
          <cell r="C1173" t="str">
            <v>Никита</v>
          </cell>
          <cell r="E1173" t="str">
            <v>м</v>
          </cell>
          <cell r="G1173" t="str">
            <v>26</v>
          </cell>
          <cell r="H1173" t="str">
            <v>10</v>
          </cell>
          <cell r="I1173">
            <v>2004</v>
          </cell>
          <cell r="K1173" t="str">
            <v>ГБУ "МГФСО" Москомспорта</v>
          </cell>
          <cell r="L1173" t="str">
            <v>Тезиков А.Н.</v>
          </cell>
        </row>
        <row r="1174">
          <cell r="A1174">
            <v>9023</v>
          </cell>
          <cell r="B1174" t="str">
            <v>Ванина</v>
          </cell>
          <cell r="C1174" t="str">
            <v>Валентина</v>
          </cell>
          <cell r="E1174" t="str">
            <v>ж</v>
          </cell>
          <cell r="G1174" t="str">
            <v>21</v>
          </cell>
          <cell r="H1174" t="str">
            <v>08</v>
          </cell>
          <cell r="I1174">
            <v>2007</v>
          </cell>
          <cell r="K1174" t="str">
            <v>ГБУ "МГФСО" Москомспорта</v>
          </cell>
          <cell r="L1174" t="str">
            <v>Штабкин В.Д.</v>
          </cell>
        </row>
        <row r="1175">
          <cell r="A1175">
            <v>9024</v>
          </cell>
          <cell r="B1175" t="str">
            <v>Евтихиев</v>
          </cell>
          <cell r="C1175" t="str">
            <v>Глеб</v>
          </cell>
          <cell r="E1175" t="str">
            <v>м</v>
          </cell>
          <cell r="G1175" t="str">
            <v>06</v>
          </cell>
          <cell r="H1175" t="str">
            <v>02</v>
          </cell>
          <cell r="I1175">
            <v>2004</v>
          </cell>
          <cell r="K1175" t="str">
            <v>ГБУ "МГФСО" Москомспорта</v>
          </cell>
          <cell r="L1175" t="str">
            <v>Штабкин В.Д.</v>
          </cell>
        </row>
        <row r="1176">
          <cell r="A1176">
            <v>9025</v>
          </cell>
          <cell r="B1176" t="str">
            <v>Антошкин</v>
          </cell>
          <cell r="C1176" t="str">
            <v>Александр</v>
          </cell>
          <cell r="E1176" t="str">
            <v>м</v>
          </cell>
          <cell r="G1176" t="str">
            <v>02</v>
          </cell>
          <cell r="H1176" t="str">
            <v>04</v>
          </cell>
          <cell r="I1176">
            <v>2002</v>
          </cell>
          <cell r="K1176" t="str">
            <v>ГБУ "МГФСО" Москомспорта</v>
          </cell>
          <cell r="L1176" t="str">
            <v>Тезиков А.Н.</v>
          </cell>
        </row>
        <row r="1177">
          <cell r="A1177">
            <v>9026</v>
          </cell>
          <cell r="B1177" t="str">
            <v>Сараев</v>
          </cell>
          <cell r="C1177" t="str">
            <v>Роман</v>
          </cell>
          <cell r="E1177" t="str">
            <v>м</v>
          </cell>
          <cell r="G1177" t="str">
            <v>19</v>
          </cell>
          <cell r="H1177" t="str">
            <v>07</v>
          </cell>
          <cell r="I1177">
            <v>2005</v>
          </cell>
          <cell r="K1177" t="str">
            <v>ГБУ "МГФСО" Москомспорта</v>
          </cell>
          <cell r="L1177" t="str">
            <v>Тезиков А.Н.</v>
          </cell>
        </row>
        <row r="1178">
          <cell r="A1178">
            <v>9027</v>
          </cell>
          <cell r="B1178" t="str">
            <v>Агеев</v>
          </cell>
          <cell r="C1178" t="str">
            <v>Александр</v>
          </cell>
          <cell r="D1178" t="str">
            <v>Александрович</v>
          </cell>
          <cell r="E1178" t="str">
            <v>м</v>
          </cell>
          <cell r="F1178" t="str">
            <v>байдарка</v>
          </cell>
          <cell r="I1178">
            <v>1976</v>
          </cell>
          <cell r="J1178" t="str">
            <v>I</v>
          </cell>
          <cell r="K1178" t="str">
            <v>ГБПОУ "МССУОР №2" Москомспорта</v>
          </cell>
        </row>
        <row r="1179">
          <cell r="A1179">
            <v>9028</v>
          </cell>
          <cell r="B1179" t="str">
            <v>Иванов</v>
          </cell>
          <cell r="C1179" t="str">
            <v>Александр</v>
          </cell>
          <cell r="E1179" t="str">
            <v>м</v>
          </cell>
          <cell r="F1179" t="str">
            <v>байдарка</v>
          </cell>
          <cell r="I1179">
            <v>1967</v>
          </cell>
          <cell r="J1179" t="str">
            <v>МС</v>
          </cell>
          <cell r="K1179" t="str">
            <v>г. Пушкино</v>
          </cell>
        </row>
        <row r="1180">
          <cell r="A1180">
            <v>9029</v>
          </cell>
          <cell r="B1180" t="str">
            <v xml:space="preserve">Ржанников </v>
          </cell>
          <cell r="C1180" t="str">
            <v>Анатолий</v>
          </cell>
          <cell r="E1180" t="str">
            <v>м</v>
          </cell>
          <cell r="F1180" t="str">
            <v>каноэ</v>
          </cell>
          <cell r="I1180">
            <v>1950</v>
          </cell>
          <cell r="J1180" t="str">
            <v xml:space="preserve">МС </v>
          </cell>
          <cell r="K1180" t="str">
            <v>г. Москва</v>
          </cell>
        </row>
        <row r="1181">
          <cell r="A1181">
            <v>9030</v>
          </cell>
          <cell r="B1181" t="str">
            <v>Пресняков</v>
          </cell>
          <cell r="C1181" t="str">
            <v>Сергей</v>
          </cell>
          <cell r="E1181" t="str">
            <v>м</v>
          </cell>
          <cell r="F1181" t="str">
            <v>каноэ</v>
          </cell>
          <cell r="I1181">
            <v>1964</v>
          </cell>
          <cell r="J1181" t="str">
            <v>I</v>
          </cell>
          <cell r="K1181" t="str">
            <v>г. Москва</v>
          </cell>
        </row>
        <row r="1182">
          <cell r="A1182">
            <v>9031</v>
          </cell>
          <cell r="B1182" t="str">
            <v>Агеев</v>
          </cell>
          <cell r="C1182" t="str">
            <v>Андрей</v>
          </cell>
          <cell r="D1182" t="str">
            <v>Александрович</v>
          </cell>
          <cell r="E1182" t="str">
            <v>м</v>
          </cell>
          <cell r="F1182" t="str">
            <v>байдарка</v>
          </cell>
          <cell r="I1182">
            <v>1976</v>
          </cell>
          <cell r="J1182" t="str">
            <v>МС</v>
          </cell>
          <cell r="K1182" t="str">
            <v>г. Москва</v>
          </cell>
        </row>
        <row r="1183">
          <cell r="A1183">
            <v>9032</v>
          </cell>
          <cell r="B1183" t="str">
            <v>Черников</v>
          </cell>
          <cell r="C1183" t="str">
            <v>Алексей</v>
          </cell>
          <cell r="D1183" t="str">
            <v>Викторович</v>
          </cell>
          <cell r="E1183" t="str">
            <v>м</v>
          </cell>
          <cell r="F1183" t="str">
            <v>каноэ</v>
          </cell>
          <cell r="G1183" t="str">
            <v>12</v>
          </cell>
          <cell r="H1183" t="str">
            <v>02</v>
          </cell>
          <cell r="I1183">
            <v>1983</v>
          </cell>
          <cell r="J1183">
            <v>1</v>
          </cell>
          <cell r="K1183" t="str">
            <v>Московские драконы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мера"/>
      <sheetName val="заготовка"/>
      <sheetName val="основа"/>
      <sheetName val="финишка"/>
      <sheetName val="1_2"/>
      <sheetName val="Лист1"/>
      <sheetName val="dipl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 t="str">
            <v>ГБУ "ЦОП" Москомспорта</v>
          </cell>
        </row>
        <row r="2">
          <cell r="A2">
            <v>1</v>
          </cell>
          <cell r="B2" t="str">
            <v>Постригай</v>
          </cell>
          <cell r="C2" t="str">
            <v>Юрий</v>
          </cell>
          <cell r="D2" t="str">
            <v>Викторович</v>
          </cell>
          <cell r="E2" t="str">
            <v>м</v>
          </cell>
          <cell r="F2" t="str">
            <v>байдарка</v>
          </cell>
          <cell r="G2">
            <v>31</v>
          </cell>
          <cell r="H2" t="str">
            <v>08</v>
          </cell>
          <cell r="I2">
            <v>1988</v>
          </cell>
          <cell r="J2" t="str">
            <v>ЗМС</v>
          </cell>
          <cell r="K2" t="str">
            <v>ГБУ "ЦОП" Москомспорта</v>
          </cell>
          <cell r="L2" t="str">
            <v>Самохотский А.С. Калашников М.П.</v>
          </cell>
        </row>
        <row r="3">
          <cell r="A3">
            <v>2</v>
          </cell>
          <cell r="B3" t="str">
            <v>Лучкин</v>
          </cell>
          <cell r="C3" t="str">
            <v xml:space="preserve">Кирилл </v>
          </cell>
          <cell r="D3" t="str">
            <v>Сергеевич</v>
          </cell>
          <cell r="E3" t="str">
            <v>м</v>
          </cell>
          <cell r="F3" t="str">
            <v>байдарка</v>
          </cell>
          <cell r="G3">
            <v>20</v>
          </cell>
          <cell r="H3" t="str">
            <v>02</v>
          </cell>
          <cell r="I3">
            <v>1988</v>
          </cell>
          <cell r="J3" t="str">
            <v>МСМК</v>
          </cell>
          <cell r="K3" t="str">
            <v>ГБУ "ЦОП" Москомспорта</v>
          </cell>
          <cell r="L3" t="str">
            <v>Николаев П.С.</v>
          </cell>
        </row>
        <row r="4">
          <cell r="A4">
            <v>3</v>
          </cell>
          <cell r="B4" t="str">
            <v>Черниговская</v>
          </cell>
          <cell r="C4" t="str">
            <v>Светлана</v>
          </cell>
          <cell r="D4" t="str">
            <v>Геннадьевна</v>
          </cell>
          <cell r="E4" t="str">
            <v>ж</v>
          </cell>
          <cell r="F4" t="str">
            <v>байдарка</v>
          </cell>
          <cell r="G4" t="str">
            <v>14</v>
          </cell>
          <cell r="H4" t="str">
            <v>01</v>
          </cell>
          <cell r="I4">
            <v>1994</v>
          </cell>
          <cell r="J4" t="str">
            <v>МСМК</v>
          </cell>
          <cell r="K4" t="str">
            <v>ГБУ "ЦОП" Москомспорта</v>
          </cell>
          <cell r="L4" t="str">
            <v>Самохотский А.С. Панкратов О.А. Панкратов Д.А. Колесников В.С.</v>
          </cell>
        </row>
        <row r="5">
          <cell r="A5">
            <v>4</v>
          </cell>
          <cell r="B5" t="str">
            <v xml:space="preserve">Калашников </v>
          </cell>
          <cell r="C5" t="str">
            <v>Игорь</v>
          </cell>
          <cell r="D5" t="str">
            <v>Михайлович</v>
          </cell>
          <cell r="E5" t="str">
            <v>м</v>
          </cell>
          <cell r="F5" t="str">
            <v>байдарка</v>
          </cell>
          <cell r="G5" t="str">
            <v>22</v>
          </cell>
          <cell r="H5" t="str">
            <v>01</v>
          </cell>
          <cell r="I5">
            <v>1993</v>
          </cell>
          <cell r="J5" t="str">
            <v>МСМК</v>
          </cell>
          <cell r="K5" t="str">
            <v>ГБУ "ЦОП" Москомспорта</v>
          </cell>
          <cell r="L5" t="str">
            <v>Самохотский А.С. Лобанова М.О.</v>
          </cell>
        </row>
        <row r="6">
          <cell r="A6">
            <v>5</v>
          </cell>
          <cell r="B6" t="str">
            <v xml:space="preserve">Епишин </v>
          </cell>
          <cell r="C6" t="str">
            <v>Иван</v>
          </cell>
          <cell r="D6" t="str">
            <v>Евгеньевич</v>
          </cell>
          <cell r="E6" t="str">
            <v>м</v>
          </cell>
          <cell r="F6" t="str">
            <v>байдарка</v>
          </cell>
          <cell r="G6" t="str">
            <v>19</v>
          </cell>
          <cell r="H6" t="str">
            <v>01</v>
          </cell>
          <cell r="I6">
            <v>1994</v>
          </cell>
          <cell r="J6" t="str">
            <v xml:space="preserve">МС </v>
          </cell>
          <cell r="K6" t="str">
            <v>ГБУ "ЦОП" Москомспорта</v>
          </cell>
          <cell r="L6" t="str">
            <v>Николаев П.С.</v>
          </cell>
        </row>
        <row r="7">
          <cell r="A7">
            <v>6</v>
          </cell>
          <cell r="B7" t="str">
            <v>Галиев</v>
          </cell>
          <cell r="C7" t="str">
            <v>Альберт</v>
          </cell>
          <cell r="D7" t="str">
            <v>Булатович</v>
          </cell>
          <cell r="E7" t="str">
            <v>м</v>
          </cell>
          <cell r="F7" t="str">
            <v>каноэ</v>
          </cell>
          <cell r="G7" t="str">
            <v>04</v>
          </cell>
          <cell r="H7" t="str">
            <v>01</v>
          </cell>
          <cell r="I7">
            <v>1999</v>
          </cell>
          <cell r="J7" t="str">
            <v>МС</v>
          </cell>
          <cell r="K7" t="str">
            <v>ГБУ "ЦОП" Москомспорта</v>
          </cell>
          <cell r="L7" t="str">
            <v>Усмаев А.И.</v>
          </cell>
        </row>
        <row r="8">
          <cell r="A8">
            <v>7</v>
          </cell>
          <cell r="B8" t="str">
            <v>Погребан</v>
          </cell>
          <cell r="C8" t="str">
            <v>Василий</v>
          </cell>
          <cell r="D8" t="str">
            <v>Владимирович</v>
          </cell>
          <cell r="E8" t="str">
            <v>м</v>
          </cell>
          <cell r="F8" t="str">
            <v>байдарка</v>
          </cell>
          <cell r="G8">
            <v>26</v>
          </cell>
          <cell r="H8" t="str">
            <v>06</v>
          </cell>
          <cell r="I8">
            <v>1989</v>
          </cell>
          <cell r="J8" t="str">
            <v>ЗМС</v>
          </cell>
          <cell r="K8" t="str">
            <v>ГБУ "ЦОП" Москомспорта</v>
          </cell>
          <cell r="L8" t="str">
            <v>Самохотский А.С. Тизул Ю.В.</v>
          </cell>
        </row>
        <row r="9">
          <cell r="A9">
            <v>13</v>
          </cell>
          <cell r="B9" t="str">
            <v xml:space="preserve">Николаев </v>
          </cell>
          <cell r="C9" t="str">
            <v>Павел</v>
          </cell>
          <cell r="D9" t="str">
            <v>Сергеевич</v>
          </cell>
          <cell r="E9" t="str">
            <v>м</v>
          </cell>
          <cell r="F9" t="str">
            <v>байдарка</v>
          </cell>
          <cell r="G9">
            <v>14</v>
          </cell>
          <cell r="H9">
            <v>11</v>
          </cell>
          <cell r="I9">
            <v>1984</v>
          </cell>
          <cell r="J9" t="str">
            <v>МСМК</v>
          </cell>
          <cell r="K9" t="str">
            <v>ГБУ "ЦОП" Москомспорта</v>
          </cell>
          <cell r="L9" t="str">
            <v>Самохотский А.С. Корнеев В.Н.</v>
          </cell>
        </row>
        <row r="10">
          <cell r="A10">
            <v>20</v>
          </cell>
          <cell r="B10" t="str">
            <v>Панькин</v>
          </cell>
          <cell r="C10" t="str">
            <v>Леонид</v>
          </cell>
          <cell r="D10" t="str">
            <v>Юрьевич</v>
          </cell>
          <cell r="E10" t="str">
            <v>м</v>
          </cell>
          <cell r="F10" t="str">
            <v>каноэ</v>
          </cell>
          <cell r="G10" t="str">
            <v>08</v>
          </cell>
          <cell r="H10" t="str">
            <v>01</v>
          </cell>
          <cell r="I10">
            <v>1997</v>
          </cell>
          <cell r="J10" t="str">
            <v>МС</v>
          </cell>
          <cell r="K10" t="str">
            <v>ГБУ "ЦОП" Москомспорта</v>
          </cell>
          <cell r="L10" t="str">
            <v>Николаев П.С.</v>
          </cell>
        </row>
        <row r="11">
          <cell r="A11">
            <v>4012</v>
          </cell>
          <cell r="B11" t="str">
            <v>Безденежных</v>
          </cell>
          <cell r="C11" t="str">
            <v>Ксения</v>
          </cell>
          <cell r="D11" t="str">
            <v>Николаевна</v>
          </cell>
          <cell r="E11" t="str">
            <v>ж</v>
          </cell>
          <cell r="F11" t="str">
            <v>байдарка</v>
          </cell>
          <cell r="G11" t="str">
            <v>05</v>
          </cell>
          <cell r="H11" t="str">
            <v>06</v>
          </cell>
          <cell r="I11">
            <v>1996</v>
          </cell>
          <cell r="J11" t="str">
            <v>МС</v>
          </cell>
          <cell r="K11" t="str">
            <v>ГБУ "ЦОП" Москомспорта</v>
          </cell>
          <cell r="L11" t="str">
            <v>Николаев П.С.</v>
          </cell>
        </row>
        <row r="14">
          <cell r="B14" t="str">
            <v>ГБУ "СШОР Хлебниково" Москомспорта</v>
          </cell>
        </row>
        <row r="15">
          <cell r="A15">
            <v>1000</v>
          </cell>
          <cell r="B15" t="str">
            <v>Зайцев</v>
          </cell>
          <cell r="C15" t="str">
            <v>Егор</v>
          </cell>
          <cell r="D15" t="str">
            <v>Валерьевич</v>
          </cell>
          <cell r="E15" t="str">
            <v>м</v>
          </cell>
          <cell r="F15" t="str">
            <v>байдарка</v>
          </cell>
          <cell r="G15" t="str">
            <v>23</v>
          </cell>
          <cell r="H15" t="str">
            <v>06</v>
          </cell>
          <cell r="I15">
            <v>2005</v>
          </cell>
          <cell r="J15" t="str">
            <v>III</v>
          </cell>
          <cell r="K15" t="str">
            <v>ГБУ "СШОР Хлебниково" Москомспорта</v>
          </cell>
          <cell r="L15" t="str">
            <v>Александров А.О.</v>
          </cell>
        </row>
        <row r="16">
          <cell r="A16">
            <v>1001</v>
          </cell>
          <cell r="B16" t="str">
            <v>Шукшин</v>
          </cell>
          <cell r="C16" t="str">
            <v>Роман</v>
          </cell>
          <cell r="E16" t="str">
            <v>м</v>
          </cell>
          <cell r="F16" t="str">
            <v>Каноэ</v>
          </cell>
          <cell r="I16">
            <v>1977</v>
          </cell>
          <cell r="J16" t="str">
            <v>МС</v>
          </cell>
          <cell r="K16" t="str">
            <v>ГБУ "СШОР Хлебниково" Москомспорта</v>
          </cell>
          <cell r="L16" t="str">
            <v>Клинов В.П.</v>
          </cell>
        </row>
        <row r="17">
          <cell r="A17" t="str">
            <v>1002.</v>
          </cell>
          <cell r="B17" t="str">
            <v>МГФСО</v>
          </cell>
        </row>
        <row r="18">
          <cell r="A18">
            <v>1003</v>
          </cell>
          <cell r="B18" t="str">
            <v xml:space="preserve">Антонова </v>
          </cell>
          <cell r="C18" t="str">
            <v>Валерия</v>
          </cell>
          <cell r="D18" t="str">
            <v>Викторовна</v>
          </cell>
          <cell r="E18" t="str">
            <v>ж</v>
          </cell>
          <cell r="F18" t="str">
            <v>байдарка</v>
          </cell>
          <cell r="G18" t="str">
            <v>03</v>
          </cell>
          <cell r="H18" t="str">
            <v>03</v>
          </cell>
          <cell r="I18">
            <v>2009</v>
          </cell>
          <cell r="J18" t="str">
            <v>б/р</v>
          </cell>
          <cell r="K18" t="str">
            <v>ГБУ "СШОР Хлебниково" Москомспорта</v>
          </cell>
          <cell r="L18" t="str">
            <v>Иванов С.Ю.</v>
          </cell>
        </row>
        <row r="19">
          <cell r="A19">
            <v>1004</v>
          </cell>
          <cell r="B19" t="str">
            <v xml:space="preserve">Лоевский </v>
          </cell>
          <cell r="C19" t="str">
            <v>Михаил</v>
          </cell>
          <cell r="D19" t="str">
            <v>Григорьевич</v>
          </cell>
          <cell r="E19" t="str">
            <v>м</v>
          </cell>
          <cell r="F19" t="str">
            <v>байдарка</v>
          </cell>
          <cell r="G19" t="str">
            <v>17</v>
          </cell>
          <cell r="H19" t="str">
            <v>04</v>
          </cell>
          <cell r="I19">
            <v>2009</v>
          </cell>
          <cell r="J19" t="str">
            <v>б/р</v>
          </cell>
          <cell r="K19" t="str">
            <v>ГБУ "СШОР Хлебниково" Москомспорта</v>
          </cell>
          <cell r="L19" t="str">
            <v>Иванова Ю.В.</v>
          </cell>
        </row>
        <row r="20">
          <cell r="A20">
            <v>1005</v>
          </cell>
          <cell r="B20" t="str">
            <v>Игнатушкин</v>
          </cell>
          <cell r="C20" t="str">
            <v xml:space="preserve">Данила </v>
          </cell>
          <cell r="D20" t="str">
            <v>Михайлович</v>
          </cell>
          <cell r="E20" t="str">
            <v>м</v>
          </cell>
          <cell r="F20" t="str">
            <v>байдарка</v>
          </cell>
          <cell r="G20" t="str">
            <v>18</v>
          </cell>
          <cell r="H20" t="str">
            <v>04</v>
          </cell>
          <cell r="I20">
            <v>2008</v>
          </cell>
          <cell r="J20" t="str">
            <v>б/р</v>
          </cell>
          <cell r="K20" t="str">
            <v>ГБУ "СШОР Хлебниково" Москомспорта</v>
          </cell>
          <cell r="L20" t="str">
            <v>Пусева Л.Ю.</v>
          </cell>
        </row>
        <row r="21">
          <cell r="A21">
            <v>1007</v>
          </cell>
          <cell r="B21" t="str">
            <v>Алексеев</v>
          </cell>
          <cell r="C21" t="str">
            <v>Вячеслав</v>
          </cell>
          <cell r="D21" t="str">
            <v>Сергеевич</v>
          </cell>
          <cell r="E21" t="str">
            <v>м</v>
          </cell>
          <cell r="F21" t="str">
            <v>байдарка</v>
          </cell>
          <cell r="G21">
            <v>15</v>
          </cell>
          <cell r="H21">
            <v>11</v>
          </cell>
          <cell r="I21">
            <v>2005</v>
          </cell>
          <cell r="J21" t="str">
            <v>I</v>
          </cell>
          <cell r="K21" t="str">
            <v>ГБУ "СШОР Хлебниково" Москомспорта</v>
          </cell>
          <cell r="L21" t="str">
            <v>Иванов С.Ю.</v>
          </cell>
        </row>
        <row r="22">
          <cell r="A22">
            <v>1008</v>
          </cell>
          <cell r="B22" t="str">
            <v>Томилко</v>
          </cell>
          <cell r="C22" t="str">
            <v>Олег</v>
          </cell>
          <cell r="D22" t="str">
            <v>Витальевич</v>
          </cell>
          <cell r="E22" t="str">
            <v>м</v>
          </cell>
          <cell r="F22" t="str">
            <v>байдарка</v>
          </cell>
          <cell r="G22" t="str">
            <v>04</v>
          </cell>
          <cell r="H22" t="str">
            <v>03</v>
          </cell>
          <cell r="I22">
            <v>2008</v>
          </cell>
          <cell r="J22" t="str">
            <v>б/р</v>
          </cell>
          <cell r="K22" t="str">
            <v>ГБУ "СШОР Хлебниково" Москомспорта</v>
          </cell>
          <cell r="L22" t="str">
            <v>Иванова С.Ю.</v>
          </cell>
        </row>
        <row r="23">
          <cell r="A23">
            <v>1009</v>
          </cell>
          <cell r="B23" t="str">
            <v>Камардин</v>
          </cell>
          <cell r="C23" t="str">
            <v>Егор</v>
          </cell>
          <cell r="D23" t="str">
            <v>Алексеевич</v>
          </cell>
          <cell r="E23" t="str">
            <v>м</v>
          </cell>
          <cell r="F23" t="str">
            <v>байдарка</v>
          </cell>
          <cell r="G23" t="str">
            <v>24</v>
          </cell>
          <cell r="H23" t="str">
            <v>06</v>
          </cell>
          <cell r="I23">
            <v>2009</v>
          </cell>
          <cell r="J23" t="str">
            <v>б/р</v>
          </cell>
          <cell r="K23" t="str">
            <v>ГБУ "СШОР Хлебниково" Москомспорта</v>
          </cell>
          <cell r="L23" t="str">
            <v>Иванова Ю.В., Иванов С.Ю.</v>
          </cell>
        </row>
        <row r="24">
          <cell r="A24">
            <v>1010</v>
          </cell>
          <cell r="B24" t="str">
            <v>Мазин</v>
          </cell>
          <cell r="C24" t="str">
            <v>Иван</v>
          </cell>
          <cell r="D24" t="str">
            <v>Кириллович</v>
          </cell>
          <cell r="E24" t="str">
            <v>м</v>
          </cell>
          <cell r="F24" t="str">
            <v>байдарка</v>
          </cell>
          <cell r="G24" t="str">
            <v>31</v>
          </cell>
          <cell r="H24" t="str">
            <v>01</v>
          </cell>
          <cell r="I24">
            <v>2008</v>
          </cell>
          <cell r="J24" t="str">
            <v>1 юн.</v>
          </cell>
          <cell r="K24" t="str">
            <v>ГБУ "СШОР Хлебниково" Москомспорта</v>
          </cell>
          <cell r="L24" t="str">
            <v>Тачилина А.С., Иванова Ю.В.</v>
          </cell>
        </row>
        <row r="25">
          <cell r="A25">
            <v>1011</v>
          </cell>
          <cell r="B25" t="str">
            <v>Камардина</v>
          </cell>
          <cell r="C25" t="str">
            <v>Дарья</v>
          </cell>
          <cell r="D25" t="str">
            <v>Алексеевна</v>
          </cell>
          <cell r="E25" t="str">
            <v>ж</v>
          </cell>
          <cell r="F25" t="str">
            <v>байдарка</v>
          </cell>
          <cell r="G25" t="str">
            <v>24</v>
          </cell>
          <cell r="H25" t="str">
            <v>06</v>
          </cell>
          <cell r="I25">
            <v>2009</v>
          </cell>
          <cell r="J25" t="str">
            <v>б/р</v>
          </cell>
          <cell r="K25" t="str">
            <v>ГБУ "СШОР Хлебниково" Москомспорта</v>
          </cell>
          <cell r="L25" t="str">
            <v>Иванова Ю.В., Иванов С.Ю.</v>
          </cell>
        </row>
        <row r="26">
          <cell r="A26">
            <v>1012</v>
          </cell>
          <cell r="B26" t="str">
            <v>Костиков</v>
          </cell>
          <cell r="C26" t="str">
            <v>Константин</v>
          </cell>
          <cell r="D26" t="str">
            <v>Сергеевич</v>
          </cell>
          <cell r="E26" t="str">
            <v>м</v>
          </cell>
          <cell r="F26" t="str">
            <v>байдарка</v>
          </cell>
          <cell r="G26" t="str">
            <v>05</v>
          </cell>
          <cell r="H26" t="str">
            <v>07</v>
          </cell>
          <cell r="I26">
            <v>2006</v>
          </cell>
          <cell r="J26" t="str">
            <v>б/р</v>
          </cell>
          <cell r="K26" t="str">
            <v>ГБУ "СШОР Хлебниково" Москомспорта</v>
          </cell>
          <cell r="L26" t="str">
            <v>Александров А.О., Никифоренко В.С.</v>
          </cell>
        </row>
        <row r="27">
          <cell r="A27">
            <v>1013</v>
          </cell>
          <cell r="B27" t="str">
            <v>Блинова</v>
          </cell>
          <cell r="C27" t="str">
            <v>Ксения</v>
          </cell>
          <cell r="D27" t="str">
            <v>Евгеньевна</v>
          </cell>
          <cell r="E27" t="str">
            <v>ж</v>
          </cell>
          <cell r="F27" t="str">
            <v>байдарка</v>
          </cell>
          <cell r="G27">
            <v>26</v>
          </cell>
          <cell r="H27" t="str">
            <v>07</v>
          </cell>
          <cell r="I27">
            <v>2004</v>
          </cell>
          <cell r="J27" t="str">
            <v>КМС</v>
          </cell>
          <cell r="K27" t="str">
            <v>ГБУ "СШОР Хлебниково" Москомспорта</v>
          </cell>
          <cell r="L27" t="str">
            <v>Иванов С.Ю., Иванова Ю.В.</v>
          </cell>
        </row>
        <row r="28">
          <cell r="A28">
            <v>1014</v>
          </cell>
          <cell r="B28" t="str">
            <v>Богомолов</v>
          </cell>
          <cell r="C28" t="str">
            <v>Данил</v>
          </cell>
          <cell r="D28" t="str">
            <v>Дмитриевич</v>
          </cell>
          <cell r="E28" t="str">
            <v>м</v>
          </cell>
          <cell r="F28" t="str">
            <v>Каноэ</v>
          </cell>
          <cell r="G28">
            <v>27</v>
          </cell>
          <cell r="H28">
            <v>12</v>
          </cell>
          <cell r="I28">
            <v>2002</v>
          </cell>
          <cell r="J28" t="str">
            <v>КМС</v>
          </cell>
          <cell r="K28" t="str">
            <v>ГБУ "СШОР Хлебниково" Москомспорта</v>
          </cell>
          <cell r="L28" t="str">
            <v>Александров А.О.</v>
          </cell>
        </row>
        <row r="29">
          <cell r="A29">
            <v>1015</v>
          </cell>
          <cell r="B29" t="str">
            <v>Болдырев</v>
          </cell>
          <cell r="C29" t="str">
            <v>Данила</v>
          </cell>
          <cell r="D29" t="str">
            <v>Александрович</v>
          </cell>
          <cell r="E29" t="str">
            <v>м</v>
          </cell>
          <cell r="F29" t="str">
            <v>байдарка</v>
          </cell>
          <cell r="G29">
            <v>27</v>
          </cell>
          <cell r="H29" t="str">
            <v>03</v>
          </cell>
          <cell r="I29">
            <v>2005</v>
          </cell>
          <cell r="J29" t="str">
            <v>III</v>
          </cell>
          <cell r="K29" t="str">
            <v>ГБУ "СШОР Хлебниково" Москомспорта</v>
          </cell>
          <cell r="L29" t="str">
            <v>Иванов С.Ю.</v>
          </cell>
        </row>
        <row r="30">
          <cell r="A30">
            <v>1016</v>
          </cell>
          <cell r="B30" t="str">
            <v>Коннов</v>
          </cell>
          <cell r="C30" t="str">
            <v>Герман</v>
          </cell>
          <cell r="D30" t="str">
            <v>Филиппович</v>
          </cell>
          <cell r="E30" t="str">
            <v>м</v>
          </cell>
          <cell r="F30" t="str">
            <v>байдарка</v>
          </cell>
          <cell r="G30" t="str">
            <v>21</v>
          </cell>
          <cell r="H30" t="str">
            <v>02</v>
          </cell>
          <cell r="I30">
            <v>2008</v>
          </cell>
          <cell r="J30" t="str">
            <v>2 юн.</v>
          </cell>
          <cell r="K30" t="str">
            <v>ГБУ "СШОР Хлебниково" Москомспорта</v>
          </cell>
          <cell r="L30" t="str">
            <v>Тачилина А.С.</v>
          </cell>
        </row>
        <row r="31">
          <cell r="A31">
            <v>1017</v>
          </cell>
          <cell r="B31" t="str">
            <v>Брыксина</v>
          </cell>
          <cell r="C31" t="str">
            <v>Олеся</v>
          </cell>
          <cell r="D31" t="str">
            <v>Юрьевна</v>
          </cell>
          <cell r="E31" t="str">
            <v>ж</v>
          </cell>
          <cell r="F31" t="str">
            <v>Каноэ</v>
          </cell>
          <cell r="G31" t="str">
            <v>01</v>
          </cell>
          <cell r="H31" t="str">
            <v>07</v>
          </cell>
          <cell r="I31">
            <v>2003</v>
          </cell>
          <cell r="J31" t="str">
            <v>КМС</v>
          </cell>
          <cell r="K31" t="str">
            <v>ГБУ "СШОР Хлебниково" Москомспорта</v>
          </cell>
          <cell r="L31" t="str">
            <v>Александров А.О.</v>
          </cell>
        </row>
        <row r="32">
          <cell r="A32">
            <v>1018</v>
          </cell>
          <cell r="B32" t="str">
            <v>Костин</v>
          </cell>
          <cell r="C32" t="str">
            <v>Максим</v>
          </cell>
          <cell r="D32" t="str">
            <v>Алексеевич</v>
          </cell>
          <cell r="E32" t="str">
            <v>м</v>
          </cell>
          <cell r="F32" t="str">
            <v>байдарка</v>
          </cell>
          <cell r="G32" t="str">
            <v>28</v>
          </cell>
          <cell r="H32" t="str">
            <v>01</v>
          </cell>
          <cell r="I32">
            <v>2007</v>
          </cell>
          <cell r="J32" t="str">
            <v>3 юн.</v>
          </cell>
          <cell r="K32" t="str">
            <v>ГБУ "СШОР Хлебниково" Москомспорта</v>
          </cell>
          <cell r="L32" t="str">
            <v>Тачилина А.С.</v>
          </cell>
        </row>
        <row r="33">
          <cell r="A33">
            <v>1019</v>
          </cell>
          <cell r="B33" t="str">
            <v>Лебедев</v>
          </cell>
          <cell r="C33" t="str">
            <v>Евгений</v>
          </cell>
          <cell r="D33" t="str">
            <v>Вячеславович</v>
          </cell>
          <cell r="E33" t="str">
            <v>м</v>
          </cell>
          <cell r="F33" t="str">
            <v>байдарка</v>
          </cell>
          <cell r="G33" t="str">
            <v>21</v>
          </cell>
          <cell r="H33" t="str">
            <v>10</v>
          </cell>
          <cell r="I33">
            <v>2008</v>
          </cell>
          <cell r="J33" t="str">
            <v>б/р</v>
          </cell>
          <cell r="K33" t="str">
            <v>ГБУ "СШОР Хлебниково" Москомспорта</v>
          </cell>
          <cell r="L33" t="str">
            <v>Тачилина А.С.</v>
          </cell>
        </row>
        <row r="34">
          <cell r="A34" t="str">
            <v>1020.</v>
          </cell>
          <cell r="B34" t="str">
            <v>МГФСО</v>
          </cell>
        </row>
        <row r="35">
          <cell r="A35">
            <v>1021</v>
          </cell>
          <cell r="B35" t="str">
            <v>Волошина</v>
          </cell>
          <cell r="C35" t="str">
            <v>Софья</v>
          </cell>
          <cell r="D35" t="str">
            <v>Сергеевна</v>
          </cell>
          <cell r="E35" t="str">
            <v>ж</v>
          </cell>
          <cell r="F35" t="str">
            <v>байдарка</v>
          </cell>
          <cell r="G35">
            <v>27</v>
          </cell>
          <cell r="H35" t="str">
            <v>09</v>
          </cell>
          <cell r="I35">
            <v>2006</v>
          </cell>
          <cell r="J35" t="str">
            <v>I</v>
          </cell>
          <cell r="K35" t="str">
            <v>ГБУ "СШОР Хлебниково" Москомспорта</v>
          </cell>
          <cell r="L35" t="str">
            <v>Иванова Ю.В., Иванов С.Ю.</v>
          </cell>
        </row>
        <row r="36">
          <cell r="A36">
            <v>1022</v>
          </cell>
          <cell r="B36" t="str">
            <v>Волков</v>
          </cell>
          <cell r="C36" t="str">
            <v>Максим</v>
          </cell>
          <cell r="D36" t="str">
            <v>Андреевич</v>
          </cell>
          <cell r="E36" t="str">
            <v>м</v>
          </cell>
          <cell r="F36" t="str">
            <v>Каноэ</v>
          </cell>
          <cell r="G36">
            <v>28</v>
          </cell>
          <cell r="H36">
            <v>10</v>
          </cell>
          <cell r="I36">
            <v>2003</v>
          </cell>
          <cell r="J36" t="str">
            <v>КМС</v>
          </cell>
          <cell r="K36" t="str">
            <v>ГБУ "СШОР Хлебниково" Москомспорта</v>
          </cell>
          <cell r="L36" t="str">
            <v>Александров А.О.</v>
          </cell>
        </row>
        <row r="37">
          <cell r="A37">
            <v>1023</v>
          </cell>
          <cell r="B37" t="str">
            <v>Козловский</v>
          </cell>
          <cell r="C37" t="str">
            <v>Илья</v>
          </cell>
          <cell r="D37" t="str">
            <v>Антонович</v>
          </cell>
          <cell r="E37" t="str">
            <v>м</v>
          </cell>
          <cell r="F37" t="str">
            <v>байдарка</v>
          </cell>
          <cell r="G37" t="str">
            <v>2-</v>
          </cell>
          <cell r="H37" t="str">
            <v>07</v>
          </cell>
          <cell r="I37">
            <v>2006</v>
          </cell>
          <cell r="J37" t="str">
            <v>б/р</v>
          </cell>
          <cell r="K37" t="str">
            <v>ГБУ "СШОР Хлебниково" Москомспорта</v>
          </cell>
          <cell r="L37" t="str">
            <v>Иванов С.Ю.</v>
          </cell>
        </row>
        <row r="38">
          <cell r="A38">
            <v>1024</v>
          </cell>
          <cell r="B38" t="str">
            <v>Спицин</v>
          </cell>
          <cell r="C38" t="str">
            <v>Никита</v>
          </cell>
          <cell r="D38" t="str">
            <v>Витальевич</v>
          </cell>
          <cell r="E38" t="str">
            <v>м</v>
          </cell>
          <cell r="F38" t="str">
            <v>байдарка</v>
          </cell>
          <cell r="G38" t="str">
            <v>03</v>
          </cell>
          <cell r="H38" t="str">
            <v>03</v>
          </cell>
          <cell r="I38">
            <v>2008</v>
          </cell>
          <cell r="J38" t="str">
            <v>б/р</v>
          </cell>
          <cell r="K38" t="str">
            <v>ГБУ "СШОР Хлебниково" Москомспорта</v>
          </cell>
          <cell r="L38" t="str">
            <v>Тачилина А.С.</v>
          </cell>
        </row>
        <row r="39">
          <cell r="A39">
            <v>1025</v>
          </cell>
          <cell r="B39" t="str">
            <v xml:space="preserve">Анисимова </v>
          </cell>
          <cell r="C39" t="str">
            <v>Анастасия</v>
          </cell>
          <cell r="D39" t="str">
            <v>Александровна</v>
          </cell>
          <cell r="E39" t="str">
            <v>ж</v>
          </cell>
          <cell r="F39" t="str">
            <v>байдарка</v>
          </cell>
          <cell r="G39" t="str">
            <v>23</v>
          </cell>
          <cell r="H39" t="str">
            <v>01</v>
          </cell>
          <cell r="I39">
            <v>2008</v>
          </cell>
          <cell r="J39" t="str">
            <v>б/р</v>
          </cell>
          <cell r="K39" t="str">
            <v>ГБУ "СШОР Хлебниково" Москомспорта</v>
          </cell>
          <cell r="L39" t="str">
            <v>Иванов С.Ю.</v>
          </cell>
        </row>
        <row r="40">
          <cell r="A40">
            <v>1026</v>
          </cell>
          <cell r="B40" t="str">
            <v>Спицина</v>
          </cell>
          <cell r="C40" t="str">
            <v>Алиса</v>
          </cell>
          <cell r="D40" t="str">
            <v>Витальевна</v>
          </cell>
          <cell r="E40" t="str">
            <v>ж</v>
          </cell>
          <cell r="F40" t="str">
            <v>байдарка</v>
          </cell>
          <cell r="G40" t="str">
            <v>06</v>
          </cell>
          <cell r="H40" t="str">
            <v>05</v>
          </cell>
          <cell r="I40">
            <v>2006</v>
          </cell>
          <cell r="J40" t="str">
            <v>б/р</v>
          </cell>
          <cell r="K40" t="str">
            <v>ГБУ "СШОР Хлебниково" Москомспорта</v>
          </cell>
          <cell r="L40" t="str">
            <v>Тачилина А.С.</v>
          </cell>
        </row>
        <row r="41">
          <cell r="A41">
            <v>1027</v>
          </cell>
          <cell r="B41" t="str">
            <v>Костикова</v>
          </cell>
          <cell r="C41" t="str">
            <v>Елизавета</v>
          </cell>
          <cell r="D41" t="str">
            <v>Сергеевна</v>
          </cell>
          <cell r="E41" t="str">
            <v>ж</v>
          </cell>
          <cell r="F41" t="str">
            <v>байдарка</v>
          </cell>
          <cell r="G41" t="str">
            <v>05</v>
          </cell>
          <cell r="H41" t="str">
            <v>07</v>
          </cell>
          <cell r="I41">
            <v>2006</v>
          </cell>
          <cell r="J41" t="str">
            <v>б/р</v>
          </cell>
          <cell r="K41" t="str">
            <v>ГБУ "СШОР Хлебниково" Москомспорта</v>
          </cell>
          <cell r="L41" t="str">
            <v>Александров А.О., Никифоренко В.С.</v>
          </cell>
        </row>
        <row r="42">
          <cell r="A42">
            <v>1028</v>
          </cell>
          <cell r="B42" t="str">
            <v>Иншутин</v>
          </cell>
          <cell r="C42" t="str">
            <v>Максимилиан</v>
          </cell>
          <cell r="D42" t="str">
            <v>Антонович</v>
          </cell>
          <cell r="E42" t="str">
            <v>м</v>
          </cell>
          <cell r="F42" t="str">
            <v>байдарка</v>
          </cell>
          <cell r="G42" t="str">
            <v>04</v>
          </cell>
          <cell r="H42" t="str">
            <v>06</v>
          </cell>
          <cell r="I42">
            <v>2004</v>
          </cell>
          <cell r="J42" t="str">
            <v>1 юн.</v>
          </cell>
          <cell r="K42" t="str">
            <v>ГБУ "СШОР Хлебниково" Москомспорта</v>
          </cell>
          <cell r="L42" t="str">
            <v>Пусева Л.Ю.</v>
          </cell>
        </row>
        <row r="43">
          <cell r="A43">
            <v>1029</v>
          </cell>
          <cell r="B43" t="str">
            <v>Спорышев</v>
          </cell>
          <cell r="C43" t="str">
            <v>Егор</v>
          </cell>
          <cell r="D43" t="str">
            <v>Александрович</v>
          </cell>
          <cell r="E43" t="str">
            <v>м</v>
          </cell>
          <cell r="F43" t="str">
            <v>байдарка</v>
          </cell>
          <cell r="G43" t="str">
            <v>02</v>
          </cell>
          <cell r="H43" t="str">
            <v>04</v>
          </cell>
          <cell r="I43">
            <v>2006</v>
          </cell>
          <cell r="J43" t="str">
            <v>б/р</v>
          </cell>
          <cell r="K43" t="str">
            <v>ГБУ "СШОР Хлебниково" Москомспорта</v>
          </cell>
          <cell r="L43" t="str">
            <v>Никифоренко В.С., Александров А.О.</v>
          </cell>
        </row>
        <row r="44">
          <cell r="A44">
            <v>1030</v>
          </cell>
          <cell r="B44" t="str">
            <v xml:space="preserve">Кудрявцев </v>
          </cell>
          <cell r="C44" t="str">
            <v>Святослав</v>
          </cell>
          <cell r="D44" t="str">
            <v>Тимурович</v>
          </cell>
          <cell r="E44" t="str">
            <v>м</v>
          </cell>
          <cell r="F44" t="str">
            <v>байдарка</v>
          </cell>
          <cell r="G44" t="str">
            <v>15</v>
          </cell>
          <cell r="H44" t="str">
            <v>11</v>
          </cell>
          <cell r="I44">
            <v>2007</v>
          </cell>
          <cell r="J44" t="str">
            <v>ь</v>
          </cell>
          <cell r="K44" t="str">
            <v>ГБУ "СШОР Хлебниково" Москомспорта</v>
          </cell>
          <cell r="L44" t="str">
            <v>Иванов С.Ю.</v>
          </cell>
        </row>
        <row r="45">
          <cell r="A45">
            <v>1031</v>
          </cell>
          <cell r="B45" t="str">
            <v>Тишина</v>
          </cell>
          <cell r="C45" t="str">
            <v>Мария</v>
          </cell>
          <cell r="D45" t="str">
            <v>Юрьевна</v>
          </cell>
          <cell r="E45" t="str">
            <v>ж</v>
          </cell>
          <cell r="F45" t="str">
            <v>Байдарка</v>
          </cell>
          <cell r="G45" t="str">
            <v>18</v>
          </cell>
          <cell r="H45" t="str">
            <v>04</v>
          </cell>
          <cell r="I45">
            <v>2003</v>
          </cell>
          <cell r="J45" t="str">
            <v>б/р</v>
          </cell>
          <cell r="K45" t="str">
            <v>ГБУ "СШОР Хлебниково" Москомспорта</v>
          </cell>
          <cell r="L45" t="str">
            <v>Никифоренко В.С., Александров А.О.</v>
          </cell>
        </row>
        <row r="46">
          <cell r="A46">
            <v>1032</v>
          </cell>
          <cell r="B46" t="str">
            <v>Меламед</v>
          </cell>
          <cell r="C46" t="str">
            <v>Леонид</v>
          </cell>
          <cell r="D46" t="str">
            <v>Алексадрович</v>
          </cell>
          <cell r="E46" t="str">
            <v>м</v>
          </cell>
          <cell r="F46" t="str">
            <v>байдарка</v>
          </cell>
          <cell r="G46" t="str">
            <v>02</v>
          </cell>
          <cell r="H46" t="str">
            <v>03</v>
          </cell>
          <cell r="I46">
            <v>2009</v>
          </cell>
          <cell r="J46" t="str">
            <v>б/р</v>
          </cell>
          <cell r="K46" t="str">
            <v>ГБУ "СШОР Хлебниково" Москомспорта</v>
          </cell>
          <cell r="L46" t="str">
            <v>Александров А.О.</v>
          </cell>
        </row>
        <row r="47">
          <cell r="A47">
            <v>1033</v>
          </cell>
          <cell r="B47" t="str">
            <v>Хрисанфова</v>
          </cell>
          <cell r="C47" t="str">
            <v>Арина</v>
          </cell>
          <cell r="D47" t="str">
            <v>Игоревна</v>
          </cell>
          <cell r="E47" t="str">
            <v>ж</v>
          </cell>
          <cell r="F47" t="str">
            <v>Каноэ</v>
          </cell>
          <cell r="G47" t="str">
            <v>22</v>
          </cell>
          <cell r="H47" t="str">
            <v>05</v>
          </cell>
          <cell r="I47">
            <v>2007</v>
          </cell>
          <cell r="J47" t="str">
            <v>1 юн.</v>
          </cell>
          <cell r="K47" t="str">
            <v>ГБУ "СШОР Хлебниково" Москомспорта</v>
          </cell>
          <cell r="L47" t="str">
            <v>Александров А.О., Никифоренко В.С.</v>
          </cell>
        </row>
        <row r="48">
          <cell r="A48">
            <v>1034</v>
          </cell>
          <cell r="B48" t="str">
            <v>Цеэрэндаш</v>
          </cell>
          <cell r="C48" t="str">
            <v>Тимур</v>
          </cell>
          <cell r="D48" t="str">
            <v>Ильич</v>
          </cell>
          <cell r="E48" t="str">
            <v>м</v>
          </cell>
          <cell r="F48" t="str">
            <v>байдарка</v>
          </cell>
          <cell r="G48" t="str">
            <v>19</v>
          </cell>
          <cell r="H48" t="str">
            <v>12</v>
          </cell>
          <cell r="I48">
            <v>2006</v>
          </cell>
          <cell r="J48" t="str">
            <v>1 юн.</v>
          </cell>
          <cell r="K48" t="str">
            <v>ГБУ "СШОР Хлебниково" Москомспорта</v>
          </cell>
          <cell r="L48" t="str">
            <v>Александров А.О. Никифоренко В.С.</v>
          </cell>
        </row>
        <row r="49">
          <cell r="A49">
            <v>1036</v>
          </cell>
          <cell r="B49" t="str">
            <v>Мирвелов</v>
          </cell>
          <cell r="C49" t="str">
            <v>Владимир</v>
          </cell>
          <cell r="D49" t="str">
            <v>Арменович</v>
          </cell>
          <cell r="E49" t="str">
            <v>м</v>
          </cell>
          <cell r="F49" t="str">
            <v>байдарка</v>
          </cell>
          <cell r="G49" t="str">
            <v>19</v>
          </cell>
          <cell r="H49" t="str">
            <v>09</v>
          </cell>
          <cell r="I49">
            <v>2008</v>
          </cell>
          <cell r="J49" t="str">
            <v>б/р</v>
          </cell>
          <cell r="K49" t="str">
            <v>ГБУ "СШОР Хлебниково" Москомспорта</v>
          </cell>
          <cell r="L49" t="str">
            <v>Иванова Ю.В.</v>
          </cell>
        </row>
        <row r="50">
          <cell r="A50">
            <v>1037</v>
          </cell>
          <cell r="B50" t="str">
            <v xml:space="preserve">Иванова </v>
          </cell>
          <cell r="C50" t="str">
            <v>Анна</v>
          </cell>
          <cell r="D50" t="str">
            <v>Сергеевна</v>
          </cell>
          <cell r="E50" t="str">
            <v>ж</v>
          </cell>
          <cell r="F50" t="str">
            <v>байдарка</v>
          </cell>
          <cell r="G50" t="str">
            <v>28</v>
          </cell>
          <cell r="H50" t="str">
            <v>04</v>
          </cell>
          <cell r="I50">
            <v>2004</v>
          </cell>
          <cell r="J50" t="str">
            <v>КМС</v>
          </cell>
          <cell r="K50" t="str">
            <v>ГБУ "СШОР Хлебниково" Москомспорта</v>
          </cell>
          <cell r="L50" t="str">
            <v>Иванова Ю.В., Иванов С.Ю.</v>
          </cell>
        </row>
        <row r="51">
          <cell r="A51">
            <v>1038</v>
          </cell>
          <cell r="B51" t="str">
            <v>Шлионская</v>
          </cell>
          <cell r="C51" t="str">
            <v>Анастасия</v>
          </cell>
          <cell r="D51" t="str">
            <v>Семеновна</v>
          </cell>
          <cell r="E51" t="str">
            <v>ж</v>
          </cell>
          <cell r="F51" t="str">
            <v>байдарка</v>
          </cell>
          <cell r="G51" t="str">
            <v>16</v>
          </cell>
          <cell r="H51" t="str">
            <v>10</v>
          </cell>
          <cell r="I51">
            <v>2008</v>
          </cell>
          <cell r="J51" t="str">
            <v>б/р</v>
          </cell>
          <cell r="K51" t="str">
            <v>ГБУ "СШОР Хлебниково" Москомспорта</v>
          </cell>
          <cell r="L51" t="str">
            <v>Тачилина А.С.</v>
          </cell>
        </row>
        <row r="52">
          <cell r="A52">
            <v>1039</v>
          </cell>
        </row>
        <row r="53">
          <cell r="A53">
            <v>1040</v>
          </cell>
        </row>
        <row r="54">
          <cell r="A54">
            <v>1041</v>
          </cell>
          <cell r="B54" t="str">
            <v>Попов</v>
          </cell>
          <cell r="C54" t="str">
            <v>Артём</v>
          </cell>
          <cell r="D54" t="str">
            <v>Константинович</v>
          </cell>
          <cell r="E54" t="str">
            <v>м</v>
          </cell>
          <cell r="F54" t="str">
            <v>байдарка</v>
          </cell>
          <cell r="G54" t="str">
            <v>23</v>
          </cell>
          <cell r="H54" t="str">
            <v>09</v>
          </cell>
          <cell r="I54">
            <v>2009</v>
          </cell>
          <cell r="J54" t="str">
            <v>б/р</v>
          </cell>
          <cell r="K54" t="str">
            <v>ГБУ "СШОР Хлебниково" Москомспорта</v>
          </cell>
          <cell r="L54" t="str">
            <v>Иванова Ю.В.</v>
          </cell>
        </row>
        <row r="55">
          <cell r="A55">
            <v>1042</v>
          </cell>
          <cell r="B55" t="str">
            <v>Силин</v>
          </cell>
          <cell r="C55" t="str">
            <v>Василий</v>
          </cell>
          <cell r="D55" t="str">
            <v>Сергеевич</v>
          </cell>
          <cell r="E55" t="str">
            <v>м</v>
          </cell>
          <cell r="F55" t="str">
            <v>байдарка</v>
          </cell>
          <cell r="G55" t="str">
            <v>20</v>
          </cell>
          <cell r="H55" t="str">
            <v>07</v>
          </cell>
          <cell r="I55">
            <v>2005</v>
          </cell>
          <cell r="J55" t="str">
            <v>б/р</v>
          </cell>
          <cell r="K55" t="str">
            <v>ГБУ "СШОР Хлебниково" Москомспорта</v>
          </cell>
          <cell r="L55" t="str">
            <v>Иванова Ю.В.</v>
          </cell>
        </row>
        <row r="56">
          <cell r="A56">
            <v>1043</v>
          </cell>
          <cell r="B56" t="str">
            <v>Силин</v>
          </cell>
          <cell r="C56" t="str">
            <v>Иван</v>
          </cell>
          <cell r="D56" t="str">
            <v>Сергеевич</v>
          </cell>
          <cell r="E56" t="str">
            <v>м</v>
          </cell>
          <cell r="F56" t="str">
            <v>байдарка</v>
          </cell>
          <cell r="G56" t="str">
            <v>17</v>
          </cell>
          <cell r="H56" t="str">
            <v>05</v>
          </cell>
          <cell r="I56">
            <v>2007</v>
          </cell>
          <cell r="J56" t="str">
            <v>б/р</v>
          </cell>
          <cell r="K56" t="str">
            <v>ГБУ "СШОР Хлебниково" Москомспорта</v>
          </cell>
          <cell r="L56" t="str">
            <v>Иванова Ю.В.</v>
          </cell>
        </row>
        <row r="57">
          <cell r="A57">
            <v>1044</v>
          </cell>
        </row>
        <row r="58">
          <cell r="A58">
            <v>1045</v>
          </cell>
          <cell r="B58" t="str">
            <v>Тарнопольский</v>
          </cell>
          <cell r="C58" t="str">
            <v>Андрей</v>
          </cell>
          <cell r="D58" t="str">
            <v>Александрович</v>
          </cell>
          <cell r="E58" t="str">
            <v>м</v>
          </cell>
          <cell r="F58" t="str">
            <v>байдарка</v>
          </cell>
          <cell r="G58" t="str">
            <v>20</v>
          </cell>
          <cell r="H58" t="str">
            <v>11</v>
          </cell>
          <cell r="I58">
            <v>2008</v>
          </cell>
          <cell r="J58" t="str">
            <v>б/р</v>
          </cell>
          <cell r="K58" t="str">
            <v>ГБУ "СШОР Хлебниково" Москомспорта</v>
          </cell>
          <cell r="L58" t="str">
            <v>Никифоренко В.С.</v>
          </cell>
        </row>
        <row r="59">
          <cell r="A59">
            <v>1046</v>
          </cell>
          <cell r="B59" t="str">
            <v>Шишкин</v>
          </cell>
          <cell r="C59" t="str">
            <v>Александр</v>
          </cell>
          <cell r="D59" t="str">
            <v>Сергеевич</v>
          </cell>
          <cell r="E59" t="str">
            <v>м</v>
          </cell>
          <cell r="F59" t="str">
            <v>байдарка</v>
          </cell>
          <cell r="G59" t="str">
            <v>24</v>
          </cell>
          <cell r="H59" t="str">
            <v>07</v>
          </cell>
          <cell r="I59">
            <v>2007</v>
          </cell>
          <cell r="J59" t="str">
            <v>б/р</v>
          </cell>
          <cell r="K59" t="str">
            <v>ГБУ "СШОР Хлебниково" Москомспорта</v>
          </cell>
          <cell r="L59" t="str">
            <v>Иванов С.Ю.</v>
          </cell>
        </row>
        <row r="60">
          <cell r="A60">
            <v>1047</v>
          </cell>
        </row>
        <row r="61">
          <cell r="A61">
            <v>1048</v>
          </cell>
          <cell r="B61" t="str">
            <v xml:space="preserve">Кудрявцев </v>
          </cell>
          <cell r="C61" t="str">
            <v>Павел</v>
          </cell>
          <cell r="D61" t="str">
            <v>Геннадьевич</v>
          </cell>
          <cell r="E61" t="str">
            <v>м</v>
          </cell>
          <cell r="F61" t="str">
            <v>байдарка</v>
          </cell>
          <cell r="G61">
            <v>16</v>
          </cell>
          <cell r="H61" t="str">
            <v>04</v>
          </cell>
          <cell r="I61">
            <v>2004</v>
          </cell>
          <cell r="J61" t="str">
            <v>III</v>
          </cell>
          <cell r="K61" t="str">
            <v>ГБУ "СШОР Хлебниково" Москомспорта</v>
          </cell>
          <cell r="L61" t="str">
            <v>Иванов С.Ю.</v>
          </cell>
        </row>
        <row r="62">
          <cell r="A62">
            <v>1049</v>
          </cell>
        </row>
        <row r="63">
          <cell r="A63">
            <v>1050</v>
          </cell>
          <cell r="B63" t="str">
            <v>Ломоносов</v>
          </cell>
          <cell r="C63" t="str">
            <v>Александр</v>
          </cell>
          <cell r="D63" t="str">
            <v>Егорович</v>
          </cell>
          <cell r="E63" t="str">
            <v>м</v>
          </cell>
          <cell r="F63" t="str">
            <v>байдарка</v>
          </cell>
          <cell r="G63" t="str">
            <v>09</v>
          </cell>
          <cell r="H63" t="str">
            <v>09</v>
          </cell>
          <cell r="I63">
            <v>2004</v>
          </cell>
          <cell r="J63" t="str">
            <v>2 юн.</v>
          </cell>
          <cell r="K63" t="str">
            <v>ГБУ "СШОР Хлебниково" Москомспорта</v>
          </cell>
          <cell r="L63" t="str">
            <v>Тачилина А.С.</v>
          </cell>
        </row>
        <row r="64">
          <cell r="A64">
            <v>1051</v>
          </cell>
        </row>
        <row r="65">
          <cell r="A65">
            <v>1052</v>
          </cell>
        </row>
        <row r="66">
          <cell r="A66">
            <v>1053</v>
          </cell>
        </row>
        <row r="67">
          <cell r="A67">
            <v>1054</v>
          </cell>
        </row>
        <row r="68">
          <cell r="A68">
            <v>1055</v>
          </cell>
          <cell r="B68" t="str">
            <v>Нечаев</v>
          </cell>
          <cell r="C68" t="str">
            <v>Иван</v>
          </cell>
          <cell r="D68" t="str">
            <v>Максимович</v>
          </cell>
          <cell r="E68" t="str">
            <v>м</v>
          </cell>
          <cell r="F68" t="str">
            <v>Каноэ</v>
          </cell>
          <cell r="G68">
            <v>13</v>
          </cell>
          <cell r="H68" t="str">
            <v>01</v>
          </cell>
          <cell r="I68">
            <v>2005</v>
          </cell>
          <cell r="J68" t="str">
            <v>КМС</v>
          </cell>
          <cell r="K68" t="str">
            <v>ГБУ "СШОР Хлебниково" Москомспорта</v>
          </cell>
          <cell r="L68" t="str">
            <v>Александров А.О.</v>
          </cell>
        </row>
        <row r="69">
          <cell r="A69">
            <v>1056</v>
          </cell>
        </row>
        <row r="70">
          <cell r="A70">
            <v>1057</v>
          </cell>
        </row>
        <row r="71">
          <cell r="A71">
            <v>1058</v>
          </cell>
        </row>
        <row r="72">
          <cell r="A72">
            <v>1059</v>
          </cell>
        </row>
        <row r="73">
          <cell r="A73">
            <v>1061</v>
          </cell>
        </row>
        <row r="74">
          <cell r="A74">
            <v>1062</v>
          </cell>
          <cell r="B74" t="str">
            <v>Никитин</v>
          </cell>
          <cell r="C74" t="str">
            <v>Герман</v>
          </cell>
          <cell r="D74" t="str">
            <v>Иванович</v>
          </cell>
          <cell r="E74" t="str">
            <v>м</v>
          </cell>
          <cell r="F74" t="str">
            <v>каноэ</v>
          </cell>
          <cell r="G74">
            <v>20</v>
          </cell>
          <cell r="H74" t="str">
            <v>08</v>
          </cell>
          <cell r="I74">
            <v>2007</v>
          </cell>
          <cell r="J74" t="str">
            <v>II</v>
          </cell>
          <cell r="K74" t="str">
            <v>ГБУ "СШОР Хлебниково" Москомспорта</v>
          </cell>
          <cell r="L74" t="str">
            <v>Тачилина А.С., Иванова Ю.В.</v>
          </cell>
        </row>
        <row r="75">
          <cell r="A75">
            <v>1063</v>
          </cell>
          <cell r="B75" t="str">
            <v>Кудряшова</v>
          </cell>
          <cell r="C75" t="str">
            <v>Анна</v>
          </cell>
          <cell r="D75" t="str">
            <v>Александрович</v>
          </cell>
          <cell r="E75" t="str">
            <v>ж</v>
          </cell>
          <cell r="F75" t="str">
            <v>байдарка</v>
          </cell>
          <cell r="G75">
            <v>11</v>
          </cell>
          <cell r="H75" t="str">
            <v>06</v>
          </cell>
          <cell r="I75">
            <v>2004</v>
          </cell>
          <cell r="J75" t="str">
            <v>I</v>
          </cell>
          <cell r="K75" t="str">
            <v>ГБУ "СШОР Хлебниково" Москомспорта</v>
          </cell>
          <cell r="L75" t="str">
            <v>Иванов С.Ю.</v>
          </cell>
        </row>
        <row r="76">
          <cell r="A76">
            <v>1064</v>
          </cell>
        </row>
        <row r="77">
          <cell r="A77">
            <v>1065</v>
          </cell>
        </row>
        <row r="78">
          <cell r="A78">
            <v>1066</v>
          </cell>
        </row>
        <row r="79">
          <cell r="A79">
            <v>1067</v>
          </cell>
        </row>
        <row r="80">
          <cell r="A80">
            <v>1068</v>
          </cell>
        </row>
        <row r="81">
          <cell r="A81">
            <v>1069</v>
          </cell>
        </row>
        <row r="82">
          <cell r="A82">
            <v>1070</v>
          </cell>
        </row>
        <row r="83">
          <cell r="A83">
            <v>1071</v>
          </cell>
          <cell r="B83" t="str">
            <v>Луканцева</v>
          </cell>
          <cell r="C83" t="str">
            <v>Ксения</v>
          </cell>
          <cell r="D83" t="str">
            <v>Сергеевна</v>
          </cell>
          <cell r="E83" t="str">
            <v>ж</v>
          </cell>
          <cell r="F83" t="str">
            <v>байдарка</v>
          </cell>
          <cell r="G83" t="str">
            <v>01</v>
          </cell>
          <cell r="H83">
            <v>11</v>
          </cell>
          <cell r="I83">
            <v>2001</v>
          </cell>
          <cell r="J83" t="str">
            <v>МС</v>
          </cell>
          <cell r="K83" t="str">
            <v>ГБУ "СШОР Хлебниково" Москомспорта</v>
          </cell>
          <cell r="L83" t="str">
            <v>Александров А.О.</v>
          </cell>
        </row>
        <row r="84">
          <cell r="A84">
            <v>1072</v>
          </cell>
          <cell r="B84" t="str">
            <v>Лушников</v>
          </cell>
          <cell r="C84" t="str">
            <v>Владислав</v>
          </cell>
          <cell r="D84" t="str">
            <v>Борисович</v>
          </cell>
          <cell r="E84" t="str">
            <v>м</v>
          </cell>
          <cell r="F84" t="str">
            <v>байдарка</v>
          </cell>
          <cell r="G84">
            <v>14</v>
          </cell>
          <cell r="H84">
            <v>2</v>
          </cell>
          <cell r="I84">
            <v>2001</v>
          </cell>
          <cell r="J84" t="str">
            <v>КМС</v>
          </cell>
          <cell r="K84" t="str">
            <v>ГБУ "СШОР Хлебниково" Москомспорта</v>
          </cell>
          <cell r="L84" t="str">
            <v>Александров А.О.</v>
          </cell>
        </row>
        <row r="85">
          <cell r="A85">
            <v>1073</v>
          </cell>
        </row>
        <row r="86">
          <cell r="A86">
            <v>1074</v>
          </cell>
          <cell r="B86" t="str">
            <v>Максимов</v>
          </cell>
          <cell r="C86" t="str">
            <v>Даниил</v>
          </cell>
          <cell r="D86" t="str">
            <v>Романович</v>
          </cell>
          <cell r="E86" t="str">
            <v>м</v>
          </cell>
          <cell r="F86" t="str">
            <v>байдарка</v>
          </cell>
          <cell r="G86">
            <v>24</v>
          </cell>
          <cell r="H86" t="str">
            <v>07</v>
          </cell>
          <cell r="I86">
            <v>2002</v>
          </cell>
          <cell r="J86" t="str">
            <v>II</v>
          </cell>
          <cell r="K86" t="str">
            <v>ГБУ "СШОР Хлебниково" Москомспорта</v>
          </cell>
          <cell r="L86" t="str">
            <v>Иванова Ю.В.</v>
          </cell>
        </row>
        <row r="87">
          <cell r="A87">
            <v>1075</v>
          </cell>
        </row>
        <row r="88">
          <cell r="A88">
            <v>1076</v>
          </cell>
        </row>
        <row r="89">
          <cell r="A89">
            <v>1077</v>
          </cell>
        </row>
        <row r="90">
          <cell r="A90">
            <v>1078</v>
          </cell>
        </row>
        <row r="91">
          <cell r="A91" t="str">
            <v>1079.</v>
          </cell>
          <cell r="B91" t="str">
            <v>МГФСО</v>
          </cell>
        </row>
        <row r="92">
          <cell r="A92">
            <v>1080</v>
          </cell>
          <cell r="B92" t="str">
            <v>Лушников</v>
          </cell>
          <cell r="C92" t="str">
            <v>Георгий</v>
          </cell>
          <cell r="D92" t="str">
            <v>Андреевич</v>
          </cell>
          <cell r="E92" t="str">
            <v>м</v>
          </cell>
          <cell r="F92" t="str">
            <v>байдарка</v>
          </cell>
          <cell r="G92">
            <v>24</v>
          </cell>
          <cell r="H92">
            <v>7</v>
          </cell>
          <cell r="I92">
            <v>2007</v>
          </cell>
          <cell r="J92" t="str">
            <v>3 юн.</v>
          </cell>
          <cell r="K92" t="str">
            <v>ГБУ "СШОР Хлебниково" Москомспорта</v>
          </cell>
          <cell r="L92" t="str">
            <v>Тачилина А.С., Иванова Ю.В.</v>
          </cell>
        </row>
        <row r="93">
          <cell r="A93">
            <v>1081</v>
          </cell>
          <cell r="B93" t="str">
            <v>Антонов</v>
          </cell>
          <cell r="C93" t="str">
            <v>Егор</v>
          </cell>
          <cell r="D93" t="str">
            <v>Дмитриевич</v>
          </cell>
          <cell r="E93" t="str">
            <v>м</v>
          </cell>
          <cell r="F93" t="str">
            <v>байдарка</v>
          </cell>
          <cell r="G93" t="str">
            <v>16</v>
          </cell>
          <cell r="H93" t="str">
            <v>09</v>
          </cell>
          <cell r="I93">
            <v>2004</v>
          </cell>
          <cell r="J93" t="str">
            <v>3 юн.</v>
          </cell>
          <cell r="K93" t="str">
            <v>ГБУ "СШОР Хлебниково" Москомспорта</v>
          </cell>
          <cell r="L93" t="str">
            <v>Иванов С.Ю.</v>
          </cell>
        </row>
        <row r="94">
          <cell r="A94">
            <v>1082</v>
          </cell>
          <cell r="B94" t="str">
            <v>Долгих</v>
          </cell>
          <cell r="C94" t="str">
            <v>Георгий</v>
          </cell>
          <cell r="D94" t="str">
            <v>Тимофеевич</v>
          </cell>
          <cell r="E94" t="str">
            <v>м</v>
          </cell>
          <cell r="F94" t="str">
            <v>байдарка</v>
          </cell>
          <cell r="G94" t="str">
            <v>04</v>
          </cell>
          <cell r="H94" t="str">
            <v>03</v>
          </cell>
          <cell r="I94">
            <v>2008</v>
          </cell>
          <cell r="J94" t="str">
            <v>б/р</v>
          </cell>
          <cell r="K94" t="str">
            <v>ГБУ "СШОР Хлебниково" Москомспорта</v>
          </cell>
          <cell r="L94" t="str">
            <v>Иванов С.Ю.</v>
          </cell>
        </row>
        <row r="95">
          <cell r="A95">
            <v>1083</v>
          </cell>
          <cell r="B95" t="str">
            <v>Иващенко</v>
          </cell>
          <cell r="C95" t="str">
            <v>Анастасия</v>
          </cell>
          <cell r="D95" t="str">
            <v>Михайловна</v>
          </cell>
          <cell r="E95" t="str">
            <v>ж</v>
          </cell>
          <cell r="F95" t="str">
            <v>байдарка</v>
          </cell>
          <cell r="G95" t="str">
            <v>13</v>
          </cell>
          <cell r="H95" t="str">
            <v>06</v>
          </cell>
          <cell r="I95">
            <v>2008</v>
          </cell>
          <cell r="J95" t="str">
            <v>б/р</v>
          </cell>
          <cell r="K95" t="str">
            <v>ГБУ "СШОР Хлебниково" Москомспорта</v>
          </cell>
          <cell r="L95" t="str">
            <v>Иванов С.Ю.</v>
          </cell>
        </row>
        <row r="96">
          <cell r="A96">
            <v>1084</v>
          </cell>
          <cell r="B96" t="str">
            <v>Кокоулин</v>
          </cell>
          <cell r="C96" t="str">
            <v xml:space="preserve">Андрей </v>
          </cell>
          <cell r="D96" t="str">
            <v>Михайлович</v>
          </cell>
          <cell r="E96" t="str">
            <v>м</v>
          </cell>
          <cell r="F96" t="str">
            <v>байдарка</v>
          </cell>
          <cell r="G96" t="str">
            <v>10</v>
          </cell>
          <cell r="H96" t="str">
            <v>07</v>
          </cell>
          <cell r="I96">
            <v>2008</v>
          </cell>
          <cell r="J96" t="str">
            <v>1 юн.</v>
          </cell>
          <cell r="K96" t="str">
            <v>ГБУ "СШОР Хлебниково" Москомспорта</v>
          </cell>
          <cell r="L96" t="str">
            <v>Иванов С.Ю.</v>
          </cell>
        </row>
        <row r="97">
          <cell r="A97">
            <v>1085</v>
          </cell>
          <cell r="B97" t="str">
            <v>Степанов</v>
          </cell>
          <cell r="C97" t="str">
            <v>Илья</v>
          </cell>
          <cell r="D97" t="str">
            <v>Руслановаич</v>
          </cell>
          <cell r="E97" t="str">
            <v>м</v>
          </cell>
          <cell r="F97" t="str">
            <v>байдарка</v>
          </cell>
          <cell r="G97" t="str">
            <v>01</v>
          </cell>
          <cell r="H97" t="str">
            <v>08</v>
          </cell>
          <cell r="I97">
            <v>2008</v>
          </cell>
          <cell r="J97" t="str">
            <v>2 юн.</v>
          </cell>
          <cell r="K97" t="str">
            <v>ГБУ "СШОР Хлебниково" Москомспорта</v>
          </cell>
          <cell r="L97" t="str">
            <v>Иванов С.Ю.</v>
          </cell>
        </row>
        <row r="98">
          <cell r="A98">
            <v>1086</v>
          </cell>
        </row>
        <row r="99">
          <cell r="A99">
            <v>1087</v>
          </cell>
        </row>
        <row r="100">
          <cell r="A100">
            <v>1088</v>
          </cell>
          <cell r="B100" t="str">
            <v>Никифоров</v>
          </cell>
          <cell r="C100" t="str">
            <v>Савелий</v>
          </cell>
          <cell r="D100" t="str">
            <v>Константинович</v>
          </cell>
          <cell r="E100" t="str">
            <v>м</v>
          </cell>
          <cell r="F100" t="str">
            <v>Байдарка</v>
          </cell>
          <cell r="G100">
            <v>30</v>
          </cell>
          <cell r="H100">
            <v>12</v>
          </cell>
          <cell r="I100">
            <v>2006</v>
          </cell>
          <cell r="J100" t="str">
            <v>1 юн.</v>
          </cell>
          <cell r="K100" t="str">
            <v>ГБУ "СШОР Хлебниково" Москомспорта</v>
          </cell>
          <cell r="L100" t="str">
            <v>Никифоренко В.С., Александров А.О.</v>
          </cell>
        </row>
        <row r="101">
          <cell r="A101">
            <v>1089</v>
          </cell>
        </row>
        <row r="102">
          <cell r="A102">
            <v>1090</v>
          </cell>
        </row>
        <row r="103">
          <cell r="A103" t="str">
            <v>1091.</v>
          </cell>
          <cell r="B103" t="str">
            <v>МГФСО</v>
          </cell>
        </row>
        <row r="104">
          <cell r="A104">
            <v>1092</v>
          </cell>
        </row>
        <row r="105">
          <cell r="A105">
            <v>1093</v>
          </cell>
        </row>
        <row r="106">
          <cell r="A106">
            <v>1094</v>
          </cell>
        </row>
        <row r="107">
          <cell r="A107">
            <v>1095</v>
          </cell>
        </row>
        <row r="108">
          <cell r="A108">
            <v>1096</v>
          </cell>
        </row>
        <row r="109">
          <cell r="A109">
            <v>1097</v>
          </cell>
        </row>
        <row r="110">
          <cell r="A110">
            <v>1099</v>
          </cell>
          <cell r="B110" t="str">
            <v xml:space="preserve">Ерёмин </v>
          </cell>
          <cell r="C110" t="str">
            <v xml:space="preserve">Владимир </v>
          </cell>
          <cell r="D110" t="str">
            <v>Сергеевич</v>
          </cell>
          <cell r="E110" t="str">
            <v>м</v>
          </cell>
          <cell r="F110" t="str">
            <v>байдарка</v>
          </cell>
          <cell r="G110" t="str">
            <v>05</v>
          </cell>
          <cell r="H110" t="str">
            <v>02</v>
          </cell>
          <cell r="I110">
            <v>2007</v>
          </cell>
          <cell r="J110" t="str">
            <v>III</v>
          </cell>
          <cell r="K110" t="str">
            <v>ГБУ "СШОР Хлебниково" Москомспорта</v>
          </cell>
          <cell r="L110" t="str">
            <v>Тачилина А.С.</v>
          </cell>
        </row>
        <row r="111">
          <cell r="A111">
            <v>1100</v>
          </cell>
          <cell r="B111" t="str">
            <v>Цехненко</v>
          </cell>
          <cell r="C111" t="str">
            <v>Семён</v>
          </cell>
          <cell r="D111" t="str">
            <v>Денисович</v>
          </cell>
          <cell r="E111" t="str">
            <v>м</v>
          </cell>
          <cell r="F111" t="str">
            <v>Байдарка</v>
          </cell>
          <cell r="G111">
            <v>12</v>
          </cell>
          <cell r="H111">
            <v>12</v>
          </cell>
          <cell r="I111">
            <v>2002</v>
          </cell>
          <cell r="J111" t="str">
            <v>III</v>
          </cell>
          <cell r="K111" t="str">
            <v>ГБУ "СШОР Хлебниково" Москомспорта</v>
          </cell>
          <cell r="L111" t="str">
            <v>Иванов С.Ю.</v>
          </cell>
        </row>
        <row r="112">
          <cell r="A112">
            <v>1101</v>
          </cell>
        </row>
        <row r="113">
          <cell r="A113">
            <v>1102</v>
          </cell>
        </row>
        <row r="114">
          <cell r="A114">
            <v>1103</v>
          </cell>
        </row>
        <row r="115">
          <cell r="A115">
            <v>1104</v>
          </cell>
        </row>
        <row r="116">
          <cell r="A116">
            <v>1105</v>
          </cell>
          <cell r="B116" t="str">
            <v>Чугорин</v>
          </cell>
          <cell r="C116" t="str">
            <v>Василий</v>
          </cell>
          <cell r="D116" t="str">
            <v>Алксеевич</v>
          </cell>
          <cell r="E116" t="str">
            <v>м</v>
          </cell>
          <cell r="F116" t="str">
            <v>байдарка</v>
          </cell>
          <cell r="G116" t="str">
            <v>28</v>
          </cell>
          <cell r="H116" t="str">
            <v>04</v>
          </cell>
          <cell r="I116">
            <v>2007</v>
          </cell>
          <cell r="J116" t="str">
            <v>III</v>
          </cell>
          <cell r="K116" t="str">
            <v>ГБУ "СШОР Хлебниково" Москомспорта</v>
          </cell>
          <cell r="L116" t="str">
            <v>Тачилина А.С.,</v>
          </cell>
        </row>
        <row r="117">
          <cell r="A117">
            <v>1106</v>
          </cell>
        </row>
        <row r="118">
          <cell r="A118">
            <v>1107</v>
          </cell>
        </row>
        <row r="119">
          <cell r="A119" t="str">
            <v>1108</v>
          </cell>
        </row>
        <row r="120">
          <cell r="A120">
            <v>1109</v>
          </cell>
        </row>
        <row r="121">
          <cell r="A121">
            <v>1110</v>
          </cell>
        </row>
        <row r="122">
          <cell r="A122">
            <v>1111</v>
          </cell>
          <cell r="B122" t="str">
            <v>Сатюков</v>
          </cell>
          <cell r="C122" t="str">
            <v>Никита</v>
          </cell>
          <cell r="D122" t="str">
            <v>Станиславович</v>
          </cell>
          <cell r="E122" t="str">
            <v>м</v>
          </cell>
          <cell r="F122" t="str">
            <v>Каноэ</v>
          </cell>
          <cell r="G122">
            <v>12</v>
          </cell>
          <cell r="H122">
            <v>5</v>
          </cell>
          <cell r="I122">
            <v>1999</v>
          </cell>
          <cell r="J122" t="str">
            <v>КМС</v>
          </cell>
          <cell r="K122" t="str">
            <v>ГБУ "СШОР Хлебниково" Москомспорта</v>
          </cell>
          <cell r="L122" t="str">
            <v>Александров А.О.</v>
          </cell>
        </row>
        <row r="123">
          <cell r="A123">
            <v>1112</v>
          </cell>
        </row>
        <row r="124">
          <cell r="A124">
            <v>1113</v>
          </cell>
          <cell r="B124" t="str">
            <v>Сердечная</v>
          </cell>
          <cell r="C124" t="str">
            <v>Елизавета</v>
          </cell>
          <cell r="D124" t="str">
            <v>Александровна</v>
          </cell>
          <cell r="E124" t="str">
            <v>ж</v>
          </cell>
          <cell r="F124" t="str">
            <v>Каноэ</v>
          </cell>
          <cell r="G124" t="str">
            <v>01</v>
          </cell>
          <cell r="H124">
            <v>11</v>
          </cell>
          <cell r="I124">
            <v>2002</v>
          </cell>
          <cell r="J124" t="str">
            <v>I</v>
          </cell>
          <cell r="K124" t="str">
            <v>ГБУ "СШОР Хлебниково" Москомспорта</v>
          </cell>
          <cell r="L124" t="str">
            <v>Александров А.О. Иванова Ю.В.</v>
          </cell>
        </row>
        <row r="125">
          <cell r="A125">
            <v>1114</v>
          </cell>
        </row>
        <row r="126">
          <cell r="A126">
            <v>1115</v>
          </cell>
        </row>
        <row r="127">
          <cell r="A127">
            <v>1116</v>
          </cell>
          <cell r="B127" t="str">
            <v>Тимаков</v>
          </cell>
          <cell r="C127" t="str">
            <v>Андрей</v>
          </cell>
          <cell r="D127" t="str">
            <v>Михайлович</v>
          </cell>
          <cell r="E127" t="str">
            <v>м</v>
          </cell>
          <cell r="F127" t="str">
            <v>байдарка</v>
          </cell>
          <cell r="G127" t="str">
            <v>03</v>
          </cell>
          <cell r="H127" t="str">
            <v>01</v>
          </cell>
          <cell r="I127">
            <v>2007</v>
          </cell>
          <cell r="J127" t="str">
            <v>1 юн.</v>
          </cell>
          <cell r="K127" t="str">
            <v>ГБУ "СШОР Хлебниково" Москомспорта</v>
          </cell>
          <cell r="L127" t="str">
            <v>Тачилина А.С.</v>
          </cell>
        </row>
        <row r="128">
          <cell r="A128">
            <v>1117</v>
          </cell>
          <cell r="B128" t="str">
            <v>Чеханов</v>
          </cell>
          <cell r="C128" t="str">
            <v>Владимир</v>
          </cell>
          <cell r="D128" t="str">
            <v>Михайлович</v>
          </cell>
          <cell r="E128" t="str">
            <v>м</v>
          </cell>
          <cell r="F128" t="str">
            <v>каноэ</v>
          </cell>
          <cell r="G128" t="str">
            <v>18</v>
          </cell>
          <cell r="H128" t="str">
            <v>09</v>
          </cell>
          <cell r="I128">
            <v>2006</v>
          </cell>
          <cell r="J128" t="str">
            <v>1 юн.</v>
          </cell>
          <cell r="K128" t="str">
            <v>ГБУ "СШОР Хлебниково" Москомспорта</v>
          </cell>
          <cell r="L128" t="str">
            <v>Иванова Ю.В. Иванов С.Ю.</v>
          </cell>
        </row>
        <row r="129">
          <cell r="A129">
            <v>1118</v>
          </cell>
          <cell r="B129" t="str">
            <v>Астахов</v>
          </cell>
          <cell r="C129" t="str">
            <v>Иван</v>
          </cell>
          <cell r="D129" t="str">
            <v>Федорович</v>
          </cell>
          <cell r="E129" t="str">
            <v>м</v>
          </cell>
          <cell r="F129" t="str">
            <v>байдарка</v>
          </cell>
          <cell r="G129" t="str">
            <v>08</v>
          </cell>
          <cell r="H129" t="str">
            <v>08</v>
          </cell>
          <cell r="I129">
            <v>2006</v>
          </cell>
          <cell r="J129" t="str">
            <v>1 юн.</v>
          </cell>
          <cell r="K129" t="str">
            <v>ГБУ "СШОР Хлебниково" Москомспорта</v>
          </cell>
          <cell r="L129" t="str">
            <v>Александров А.О.</v>
          </cell>
        </row>
        <row r="130">
          <cell r="A130">
            <v>1119</v>
          </cell>
        </row>
        <row r="131">
          <cell r="A131">
            <v>1120</v>
          </cell>
          <cell r="B131" t="str">
            <v>Соляков</v>
          </cell>
          <cell r="C131" t="str">
            <v>Игорь</v>
          </cell>
          <cell r="D131" t="str">
            <v>Евгеньевич</v>
          </cell>
          <cell r="E131" t="str">
            <v>м</v>
          </cell>
          <cell r="F131" t="str">
            <v>Байдарка</v>
          </cell>
          <cell r="G131">
            <v>21</v>
          </cell>
          <cell r="H131">
            <v>11</v>
          </cell>
          <cell r="I131">
            <v>2002</v>
          </cell>
          <cell r="J131" t="str">
            <v>II</v>
          </cell>
          <cell r="K131" t="str">
            <v>ГБУ "СШОР Хлебниково" Москомспорта</v>
          </cell>
          <cell r="L131" t="str">
            <v>Иванова Ю.В.</v>
          </cell>
        </row>
        <row r="132">
          <cell r="A132">
            <v>1121</v>
          </cell>
          <cell r="B132" t="str">
            <v>Солякова</v>
          </cell>
          <cell r="C132" t="str">
            <v>Юлия</v>
          </cell>
          <cell r="D132" t="str">
            <v>Евгеньевна</v>
          </cell>
          <cell r="E132" t="str">
            <v>ж</v>
          </cell>
          <cell r="F132" t="str">
            <v>Каноэ</v>
          </cell>
          <cell r="G132">
            <v>19</v>
          </cell>
          <cell r="H132" t="str">
            <v>02</v>
          </cell>
          <cell r="I132">
            <v>2004</v>
          </cell>
          <cell r="J132" t="str">
            <v>I</v>
          </cell>
          <cell r="K132" t="str">
            <v>ГБУ "СШОР Хлебниково" Москомспорта</v>
          </cell>
          <cell r="L132" t="str">
            <v>Иванова Ю.В.</v>
          </cell>
        </row>
        <row r="133">
          <cell r="A133">
            <v>1122</v>
          </cell>
        </row>
        <row r="134">
          <cell r="A134">
            <v>1123</v>
          </cell>
          <cell r="B134" t="str">
            <v>Багдасарян</v>
          </cell>
          <cell r="C134" t="str">
            <v>Георгий</v>
          </cell>
          <cell r="D134" t="str">
            <v>Аркадьевич</v>
          </cell>
          <cell r="E134" t="str">
            <v>м</v>
          </cell>
          <cell r="F134" t="str">
            <v>байдарка</v>
          </cell>
          <cell r="G134" t="str">
            <v>02</v>
          </cell>
          <cell r="H134" t="str">
            <v>09</v>
          </cell>
          <cell r="I134">
            <v>2007</v>
          </cell>
          <cell r="J134" t="str">
            <v>1 юн.</v>
          </cell>
          <cell r="K134" t="str">
            <v>ГБУ "СШОР Хлебниково" Москомспорта</v>
          </cell>
          <cell r="L134" t="str">
            <v>Никифоренко В.С., Александров А.О.</v>
          </cell>
        </row>
        <row r="135">
          <cell r="A135">
            <v>1124</v>
          </cell>
          <cell r="B135" t="str">
            <v>Блинов</v>
          </cell>
          <cell r="C135" t="str">
            <v>Ярослав</v>
          </cell>
          <cell r="D135" t="str">
            <v>Евгеньевич</v>
          </cell>
          <cell r="E135" t="str">
            <v>м</v>
          </cell>
          <cell r="F135" t="str">
            <v>байдарка</v>
          </cell>
          <cell r="G135" t="str">
            <v>29</v>
          </cell>
          <cell r="H135" t="str">
            <v>04</v>
          </cell>
          <cell r="I135">
            <v>2008</v>
          </cell>
          <cell r="J135" t="str">
            <v>III</v>
          </cell>
          <cell r="K135" t="str">
            <v>ГБУ "СШОР Хлебниково" Москомспорта</v>
          </cell>
          <cell r="L135" t="str">
            <v>Тачилина А.С.</v>
          </cell>
        </row>
        <row r="136">
          <cell r="A136">
            <v>1125</v>
          </cell>
          <cell r="B136" t="str">
            <v>Степанов</v>
          </cell>
          <cell r="C136" t="str">
            <v>Богдан</v>
          </cell>
          <cell r="D136" t="str">
            <v>Олегович</v>
          </cell>
          <cell r="E136" t="str">
            <v>м</v>
          </cell>
          <cell r="F136" t="str">
            <v>Каноэ</v>
          </cell>
          <cell r="G136">
            <v>30</v>
          </cell>
          <cell r="H136" t="str">
            <v>08</v>
          </cell>
          <cell r="I136">
            <v>2001</v>
          </cell>
          <cell r="J136" t="str">
            <v>КМС</v>
          </cell>
          <cell r="K136" t="str">
            <v>ГБУ "СШОР Хлебниково" Москомспорта</v>
          </cell>
          <cell r="L136" t="str">
            <v>Александров А.О.</v>
          </cell>
        </row>
        <row r="137">
          <cell r="A137">
            <v>1126</v>
          </cell>
        </row>
        <row r="138">
          <cell r="A138">
            <v>1127</v>
          </cell>
        </row>
        <row r="139">
          <cell r="A139">
            <v>1128</v>
          </cell>
          <cell r="B139" t="str">
            <v>Гриневский</v>
          </cell>
          <cell r="C139" t="str">
            <v>Леонид</v>
          </cell>
          <cell r="D139" t="str">
            <v>Андреевич</v>
          </cell>
          <cell r="E139" t="str">
            <v>м</v>
          </cell>
          <cell r="F139" t="str">
            <v>байдарка</v>
          </cell>
          <cell r="G139" t="str">
            <v>09</v>
          </cell>
          <cell r="H139" t="str">
            <v>06</v>
          </cell>
          <cell r="I139">
            <v>2005</v>
          </cell>
          <cell r="J139" t="str">
            <v>б/р</v>
          </cell>
          <cell r="K139" t="str">
            <v>ГБУ "СШОР Хлебниково" Москомспорта</v>
          </cell>
          <cell r="L139" t="str">
            <v>Никифоренко В.С. Александров А.О.</v>
          </cell>
        </row>
        <row r="140">
          <cell r="A140">
            <v>1129</v>
          </cell>
          <cell r="B140" t="str">
            <v>Терентьев</v>
          </cell>
          <cell r="C140" t="str">
            <v>Арсений</v>
          </cell>
          <cell r="D140" t="str">
            <v>Владимирович</v>
          </cell>
          <cell r="E140" t="str">
            <v>м</v>
          </cell>
          <cell r="F140" t="str">
            <v>Байдарка</v>
          </cell>
          <cell r="G140">
            <v>24</v>
          </cell>
          <cell r="H140">
            <v>1</v>
          </cell>
          <cell r="I140">
            <v>2006</v>
          </cell>
          <cell r="J140" t="str">
            <v>2 юн.</v>
          </cell>
          <cell r="K140" t="str">
            <v>ГБУ "СШОР Хлебниково" Москомспорта</v>
          </cell>
          <cell r="L140" t="str">
            <v>Иванов С.Ю., Иванова Ю.В., Тачилина А.С.</v>
          </cell>
        </row>
        <row r="141">
          <cell r="A141">
            <v>1130</v>
          </cell>
          <cell r="B141" t="str">
            <v>Терентьев</v>
          </cell>
          <cell r="C141" t="str">
            <v>Тимофей</v>
          </cell>
          <cell r="D141" t="str">
            <v>Владимирович</v>
          </cell>
          <cell r="E141" t="str">
            <v>м</v>
          </cell>
          <cell r="F141" t="str">
            <v>Байдарка</v>
          </cell>
          <cell r="G141">
            <v>24</v>
          </cell>
          <cell r="H141">
            <v>1</v>
          </cell>
          <cell r="I141">
            <v>2006</v>
          </cell>
          <cell r="J141" t="str">
            <v>2 юн.</v>
          </cell>
          <cell r="K141" t="str">
            <v>ГБУ "СШОР Хлебниково" Москомспорта</v>
          </cell>
          <cell r="L141" t="str">
            <v>Иванов С.Ю., Иванова Ю.В., Тачилина А.С.</v>
          </cell>
        </row>
        <row r="142">
          <cell r="A142">
            <v>1131</v>
          </cell>
          <cell r="B142" t="str">
            <v>Ткаченко</v>
          </cell>
          <cell r="C142" t="str">
            <v>Алёна</v>
          </cell>
          <cell r="D142" t="str">
            <v>Александровна</v>
          </cell>
          <cell r="E142" t="str">
            <v>ж</v>
          </cell>
          <cell r="F142" t="str">
            <v>каноэ</v>
          </cell>
          <cell r="G142" t="str">
            <v>07</v>
          </cell>
          <cell r="H142" t="str">
            <v>08</v>
          </cell>
          <cell r="I142">
            <v>2001</v>
          </cell>
          <cell r="J142" t="str">
            <v>КМС</v>
          </cell>
          <cell r="K142" t="str">
            <v>ГБУ "СШОР Хлебниково" Москомспорта</v>
          </cell>
          <cell r="L142" t="str">
            <v>Александров А.О.</v>
          </cell>
        </row>
        <row r="143">
          <cell r="A143">
            <v>1132</v>
          </cell>
        </row>
        <row r="144">
          <cell r="A144">
            <v>1133</v>
          </cell>
          <cell r="B144" t="str">
            <v>Дмитриеев</v>
          </cell>
          <cell r="C144" t="str">
            <v>Данила</v>
          </cell>
          <cell r="D144" t="str">
            <v>Владимирович</v>
          </cell>
          <cell r="E144" t="str">
            <v>м</v>
          </cell>
          <cell r="F144" t="str">
            <v>байдарка</v>
          </cell>
          <cell r="G144" t="str">
            <v>23</v>
          </cell>
          <cell r="H144" t="str">
            <v>03</v>
          </cell>
          <cell r="I144">
            <v>2007</v>
          </cell>
          <cell r="J144" t="str">
            <v>б/р</v>
          </cell>
          <cell r="K144" t="str">
            <v>ГБУ "СШОР Хлебниково" Москомспорта</v>
          </cell>
          <cell r="L144" t="str">
            <v>Иванов С.Ю.</v>
          </cell>
        </row>
        <row r="145">
          <cell r="A145">
            <v>1134</v>
          </cell>
        </row>
        <row r="146">
          <cell r="A146">
            <v>1135</v>
          </cell>
        </row>
        <row r="147">
          <cell r="A147">
            <v>1136</v>
          </cell>
          <cell r="B147" t="str">
            <v xml:space="preserve">Дьяченко </v>
          </cell>
          <cell r="C147" t="str">
            <v>Алина</v>
          </cell>
          <cell r="D147" t="str">
            <v>Александровна</v>
          </cell>
          <cell r="E147" t="str">
            <v>ж</v>
          </cell>
          <cell r="F147" t="str">
            <v>байдарка</v>
          </cell>
          <cell r="G147" t="str">
            <v>22</v>
          </cell>
          <cell r="H147" t="str">
            <v>03</v>
          </cell>
          <cell r="I147">
            <v>2008</v>
          </cell>
          <cell r="J147" t="str">
            <v>б/р</v>
          </cell>
          <cell r="K147" t="str">
            <v>ГБУ "СШОР Хлебниково" Москомспорта</v>
          </cell>
          <cell r="L147" t="str">
            <v>Никифоренко В.С., Александров А.О.</v>
          </cell>
        </row>
        <row r="148">
          <cell r="A148">
            <v>1137</v>
          </cell>
        </row>
        <row r="149">
          <cell r="A149">
            <v>1138</v>
          </cell>
        </row>
        <row r="150">
          <cell r="A150">
            <v>1139</v>
          </cell>
          <cell r="B150" t="str">
            <v>Шейтд</v>
          </cell>
          <cell r="C150" t="str">
            <v>Григорий</v>
          </cell>
          <cell r="D150" t="str">
            <v>Эдуардович</v>
          </cell>
          <cell r="E150" t="str">
            <v>м</v>
          </cell>
          <cell r="F150" t="str">
            <v>Каноэ</v>
          </cell>
          <cell r="G150">
            <v>23</v>
          </cell>
          <cell r="H150" t="str">
            <v>01</v>
          </cell>
          <cell r="I150">
            <v>2002</v>
          </cell>
          <cell r="J150" t="str">
            <v>II</v>
          </cell>
          <cell r="K150" t="str">
            <v>ГБУ "СШОР Хлебниково" Москомспорта</v>
          </cell>
          <cell r="L150" t="str">
            <v>Александров А.О.</v>
          </cell>
        </row>
        <row r="151">
          <cell r="A151">
            <v>1140</v>
          </cell>
        </row>
        <row r="152">
          <cell r="A152">
            <v>1141</v>
          </cell>
        </row>
        <row r="153">
          <cell r="A153">
            <v>1142</v>
          </cell>
        </row>
        <row r="154">
          <cell r="A154">
            <v>1143</v>
          </cell>
        </row>
        <row r="155">
          <cell r="A155">
            <v>1144</v>
          </cell>
        </row>
        <row r="156">
          <cell r="A156">
            <v>1145</v>
          </cell>
          <cell r="B156" t="str">
            <v>Якушин</v>
          </cell>
          <cell r="C156" t="str">
            <v>Сергей</v>
          </cell>
          <cell r="D156" t="str">
            <v>Вадимович</v>
          </cell>
          <cell r="E156" t="str">
            <v>м</v>
          </cell>
          <cell r="F156" t="str">
            <v>Байдарка</v>
          </cell>
          <cell r="G156">
            <v>16</v>
          </cell>
          <cell r="H156" t="str">
            <v>01</v>
          </cell>
          <cell r="I156">
            <v>2001</v>
          </cell>
          <cell r="J156" t="str">
            <v>I</v>
          </cell>
          <cell r="K156" t="str">
            <v>ГБУ "СШОР Хлебниково" Москомспорта</v>
          </cell>
          <cell r="L156" t="str">
            <v>Иванова Ю.В.</v>
          </cell>
        </row>
        <row r="157">
          <cell r="A157">
            <v>5102</v>
          </cell>
          <cell r="B157" t="str">
            <v xml:space="preserve">Куприянов  </v>
          </cell>
          <cell r="C157" t="str">
            <v xml:space="preserve">Даниил </v>
          </cell>
          <cell r="D157" t="str">
            <v>Станиславович</v>
          </cell>
          <cell r="E157" t="str">
            <v>м</v>
          </cell>
          <cell r="F157" t="str">
            <v>каноэ</v>
          </cell>
          <cell r="G157" t="str">
            <v>23</v>
          </cell>
          <cell r="H157" t="str">
            <v>06</v>
          </cell>
          <cell r="I157">
            <v>2001</v>
          </cell>
          <cell r="J157" t="str">
            <v>КМС</v>
          </cell>
          <cell r="K157" t="str">
            <v>ГБУ "СШОР Хлебниково" Москомспорта</v>
          </cell>
          <cell r="L157" t="str">
            <v>Александров А.О.</v>
          </cell>
        </row>
        <row r="158">
          <cell r="A158">
            <v>7030</v>
          </cell>
          <cell r="B158" t="str">
            <v>Кашкарова</v>
          </cell>
          <cell r="C158" t="str">
            <v>Кристина</v>
          </cell>
          <cell r="D158" t="str">
            <v>Юрьевна</v>
          </cell>
          <cell r="E158" t="str">
            <v>ж</v>
          </cell>
          <cell r="F158" t="str">
            <v>Каноэ</v>
          </cell>
          <cell r="G158" t="str">
            <v>12</v>
          </cell>
          <cell r="H158" t="str">
            <v>02</v>
          </cell>
          <cell r="I158">
            <v>2003</v>
          </cell>
          <cell r="J158" t="str">
            <v>I</v>
          </cell>
          <cell r="K158" t="str">
            <v>ГБУ "СШОР Хлебниково" Москомспорта</v>
          </cell>
          <cell r="L158" t="str">
            <v>Александров А.О.</v>
          </cell>
        </row>
        <row r="159">
          <cell r="A159">
            <v>4000</v>
          </cell>
          <cell r="B159" t="str">
            <v xml:space="preserve">Цынкин </v>
          </cell>
          <cell r="C159" t="str">
            <v>Андрей</v>
          </cell>
          <cell r="D159" t="str">
            <v>Андреевич</v>
          </cell>
          <cell r="E159" t="str">
            <v>м</v>
          </cell>
          <cell r="F159" t="str">
            <v>каноэ</v>
          </cell>
          <cell r="G159" t="str">
            <v>15</v>
          </cell>
          <cell r="H159" t="str">
            <v>09</v>
          </cell>
          <cell r="I159">
            <v>2000</v>
          </cell>
          <cell r="J159" t="str">
            <v>МС</v>
          </cell>
          <cell r="K159" t="str">
            <v>ГБУ "СШОР Хлебниково" Москомспорта</v>
          </cell>
          <cell r="L159" t="str">
            <v>Клинов В.П. Иванова Е.В., Акутин В.</v>
          </cell>
        </row>
        <row r="160">
          <cell r="A160">
            <v>4001</v>
          </cell>
          <cell r="B160" t="str">
            <v>Волков</v>
          </cell>
          <cell r="C160" t="str">
            <v>Юрий</v>
          </cell>
          <cell r="D160" t="str">
            <v>Викторович</v>
          </cell>
          <cell r="E160" t="str">
            <v>м</v>
          </cell>
          <cell r="F160" t="str">
            <v>каноэ</v>
          </cell>
          <cell r="G160" t="str">
            <v>16</v>
          </cell>
          <cell r="H160" t="str">
            <v>07</v>
          </cell>
          <cell r="I160">
            <v>2004</v>
          </cell>
          <cell r="J160" t="str">
            <v>II</v>
          </cell>
          <cell r="K160" t="str">
            <v>ГБУ "СШОР Хлебниково" Москомспорта</v>
          </cell>
          <cell r="L160" t="str">
            <v>Клинов В.П., Иванова Е.В.</v>
          </cell>
        </row>
        <row r="161">
          <cell r="A161">
            <v>4002</v>
          </cell>
          <cell r="B161" t="str">
            <v>Карпов</v>
          </cell>
          <cell r="C161" t="str">
            <v>Даниил</v>
          </cell>
          <cell r="D161" t="str">
            <v>Валерьевич</v>
          </cell>
          <cell r="E161" t="str">
            <v>м</v>
          </cell>
          <cell r="F161" t="str">
            <v>каноэ</v>
          </cell>
          <cell r="G161">
            <v>27</v>
          </cell>
          <cell r="H161" t="str">
            <v>06</v>
          </cell>
          <cell r="I161">
            <v>1997</v>
          </cell>
          <cell r="J161" t="str">
            <v>МС</v>
          </cell>
          <cell r="K161" t="str">
            <v>ГБУ "СШОР Хлебниково" Москомспорта</v>
          </cell>
          <cell r="L161" t="str">
            <v>Клинов В.П., Иванова Е.В.</v>
          </cell>
        </row>
        <row r="162">
          <cell r="A162">
            <v>4003</v>
          </cell>
          <cell r="B162" t="str">
            <v>Трофимов</v>
          </cell>
          <cell r="C162" t="str">
            <v>Артур</v>
          </cell>
          <cell r="D162" t="str">
            <v>Сергеевич</v>
          </cell>
          <cell r="E162" t="str">
            <v>м</v>
          </cell>
          <cell r="F162" t="str">
            <v>каноэ</v>
          </cell>
          <cell r="I162">
            <v>2002</v>
          </cell>
          <cell r="J162" t="str">
            <v>I</v>
          </cell>
          <cell r="K162" t="str">
            <v>ГБУ "СШОР Хлебниково" Москомспорта</v>
          </cell>
          <cell r="L162" t="str">
            <v>Клинов В.П.</v>
          </cell>
        </row>
        <row r="163">
          <cell r="A163">
            <v>4004</v>
          </cell>
          <cell r="B163" t="str">
            <v>Мальков</v>
          </cell>
          <cell r="C163" t="str">
            <v>Иван</v>
          </cell>
          <cell r="D163" t="str">
            <v>Сергеевич</v>
          </cell>
          <cell r="E163" t="str">
            <v>м</v>
          </cell>
          <cell r="F163" t="str">
            <v>каноэ</v>
          </cell>
          <cell r="G163">
            <v>18</v>
          </cell>
          <cell r="H163" t="str">
            <v>04</v>
          </cell>
          <cell r="I163">
            <v>2001</v>
          </cell>
          <cell r="J163" t="str">
            <v>МС</v>
          </cell>
          <cell r="K163" t="str">
            <v>ГБУ "СШОР Хлебниково" Москомспорта</v>
          </cell>
          <cell r="L163" t="str">
            <v>Клинов В.П., Иванова Е.В.</v>
          </cell>
        </row>
        <row r="164">
          <cell r="A164">
            <v>4005</v>
          </cell>
          <cell r="B164" t="str">
            <v>Перунов</v>
          </cell>
          <cell r="C164" t="str">
            <v>Сергей</v>
          </cell>
          <cell r="D164" t="str">
            <v>Дмитриевич</v>
          </cell>
          <cell r="E164" t="str">
            <v>м</v>
          </cell>
          <cell r="F164" t="str">
            <v>байдарка</v>
          </cell>
          <cell r="G164" t="str">
            <v>24</v>
          </cell>
          <cell r="H164" t="str">
            <v>08</v>
          </cell>
          <cell r="I164">
            <v>2007</v>
          </cell>
          <cell r="J164" t="str">
            <v>1 юн.</v>
          </cell>
          <cell r="K164" t="str">
            <v>ГБУ "СШОР Хлебниково" Москомспорта</v>
          </cell>
          <cell r="L164" t="str">
            <v>Левова Е.М., Левов Н.В.</v>
          </cell>
        </row>
        <row r="165">
          <cell r="A165">
            <v>4006</v>
          </cell>
          <cell r="B165" t="str">
            <v>Галуза</v>
          </cell>
          <cell r="C165" t="str">
            <v>Артём</v>
          </cell>
          <cell r="D165" t="str">
            <v>Сергеевич</v>
          </cell>
          <cell r="E165" t="str">
            <v>м</v>
          </cell>
          <cell r="F165" t="str">
            <v>байдарка</v>
          </cell>
          <cell r="G165" t="str">
            <v>16</v>
          </cell>
          <cell r="H165" t="str">
            <v>12</v>
          </cell>
          <cell r="I165">
            <v>2007</v>
          </cell>
          <cell r="J165" t="str">
            <v>1 юн.</v>
          </cell>
          <cell r="K165" t="str">
            <v>ГБУ "СШОР Хлебниково" Москомспорта</v>
          </cell>
          <cell r="L165" t="str">
            <v>Левова Е.М., Левов Н.В.</v>
          </cell>
        </row>
        <row r="166">
          <cell r="A166">
            <v>4007</v>
          </cell>
          <cell r="B166" t="str">
            <v>Мащенко</v>
          </cell>
          <cell r="C166" t="str">
            <v>Григорий</v>
          </cell>
          <cell r="D166" t="str">
            <v>Вадимович</v>
          </cell>
          <cell r="E166" t="str">
            <v>м</v>
          </cell>
          <cell r="F166" t="str">
            <v>байдарка</v>
          </cell>
          <cell r="G166" t="str">
            <v>18</v>
          </cell>
          <cell r="H166" t="str">
            <v>09</v>
          </cell>
          <cell r="I166">
            <v>2009</v>
          </cell>
          <cell r="J166" t="str">
            <v>2 юн.</v>
          </cell>
          <cell r="K166" t="str">
            <v>ГБУ "СШОР Хлебниково" Москомспорта</v>
          </cell>
          <cell r="L166" t="str">
            <v>Левова Е.М., Левов Н.В.</v>
          </cell>
        </row>
        <row r="167">
          <cell r="A167">
            <v>4008</v>
          </cell>
          <cell r="B167" t="str">
            <v xml:space="preserve">Краснощёков </v>
          </cell>
          <cell r="C167" t="str">
            <v>Егор</v>
          </cell>
          <cell r="D167" t="str">
            <v>Дмитриевич</v>
          </cell>
          <cell r="E167" t="str">
            <v>м</v>
          </cell>
          <cell r="F167" t="str">
            <v>байдарка</v>
          </cell>
          <cell r="G167" t="str">
            <v>24</v>
          </cell>
          <cell r="H167" t="str">
            <v>12</v>
          </cell>
          <cell r="I167">
            <v>2007</v>
          </cell>
          <cell r="J167" t="str">
            <v>1 юн.</v>
          </cell>
          <cell r="K167" t="str">
            <v>ГБУ "СШОР Хлебниково" Москомспорта</v>
          </cell>
          <cell r="L167" t="str">
            <v>Левова Е.М., Левов Н.В.</v>
          </cell>
        </row>
        <row r="168">
          <cell r="A168">
            <v>4009</v>
          </cell>
          <cell r="B168" t="str">
            <v>Шестаков</v>
          </cell>
          <cell r="C168" t="str">
            <v>Никита</v>
          </cell>
          <cell r="D168" t="str">
            <v>Александрович</v>
          </cell>
          <cell r="E168" t="str">
            <v>м</v>
          </cell>
          <cell r="F168" t="str">
            <v>байдарка</v>
          </cell>
          <cell r="G168" t="str">
            <v>21</v>
          </cell>
          <cell r="H168" t="str">
            <v>03</v>
          </cell>
          <cell r="I168">
            <v>2006</v>
          </cell>
          <cell r="J168" t="str">
            <v>б/р</v>
          </cell>
          <cell r="K168" t="str">
            <v>ГБУ "СШОР Хлебниково" Москомспорта</v>
          </cell>
          <cell r="L168" t="str">
            <v>Левова Е.М., Левов Н.В.</v>
          </cell>
        </row>
        <row r="169">
          <cell r="A169">
            <v>4010</v>
          </cell>
          <cell r="B169" t="str">
            <v>Юдин</v>
          </cell>
          <cell r="C169" t="str">
            <v>Артём</v>
          </cell>
          <cell r="D169" t="str">
            <v>Евгеньевич</v>
          </cell>
          <cell r="E169" t="str">
            <v>м</v>
          </cell>
          <cell r="F169" t="str">
            <v>байдарка</v>
          </cell>
          <cell r="G169" t="str">
            <v>24</v>
          </cell>
          <cell r="H169" t="str">
            <v>02</v>
          </cell>
          <cell r="I169">
            <v>2005</v>
          </cell>
          <cell r="J169" t="str">
            <v>б/р</v>
          </cell>
          <cell r="K169" t="str">
            <v>ГБУ "СШОР Хлебниково" Москомспорта</v>
          </cell>
          <cell r="L169" t="str">
            <v>Левова Е.М., Левов Н.В.</v>
          </cell>
        </row>
        <row r="170">
          <cell r="A170">
            <v>4011</v>
          </cell>
          <cell r="B170" t="str">
            <v>Серёгин</v>
          </cell>
          <cell r="C170" t="str">
            <v>Павел</v>
          </cell>
          <cell r="D170" t="str">
            <v>Сергеевич</v>
          </cell>
          <cell r="E170" t="str">
            <v>м</v>
          </cell>
          <cell r="F170" t="str">
            <v>каноэ</v>
          </cell>
          <cell r="I170">
            <v>2000</v>
          </cell>
          <cell r="J170" t="str">
            <v>КМС</v>
          </cell>
          <cell r="K170" t="str">
            <v>ГБУ "СШОР Хлебниково" Москомспорта</v>
          </cell>
          <cell r="L170" t="str">
            <v>Клинов В.П.</v>
          </cell>
        </row>
        <row r="171">
          <cell r="A171" t="str">
            <v>4012.</v>
          </cell>
          <cell r="B171" t="str">
            <v>ГБУ "ЦОП" Москомспорта</v>
          </cell>
        </row>
        <row r="172">
          <cell r="A172">
            <v>4013</v>
          </cell>
          <cell r="B172" t="str">
            <v xml:space="preserve">Фадеев </v>
          </cell>
          <cell r="C172" t="str">
            <v>Артём</v>
          </cell>
          <cell r="D172" t="str">
            <v>Алексеевич</v>
          </cell>
          <cell r="E172" t="str">
            <v>м</v>
          </cell>
          <cell r="F172" t="str">
            <v>байдарка</v>
          </cell>
          <cell r="G172" t="str">
            <v>20</v>
          </cell>
          <cell r="H172" t="str">
            <v>10</v>
          </cell>
          <cell r="I172">
            <v>2004</v>
          </cell>
          <cell r="J172" t="str">
            <v>2 юн.</v>
          </cell>
          <cell r="K172" t="str">
            <v>ГБУ "СШОР Хлебниково" Москомспорта</v>
          </cell>
          <cell r="L172" t="str">
            <v>Левова Е.М., Левов Н.В.</v>
          </cell>
        </row>
        <row r="173">
          <cell r="A173">
            <v>4014</v>
          </cell>
          <cell r="B173" t="str">
            <v xml:space="preserve">Станкевич </v>
          </cell>
          <cell r="C173" t="str">
            <v xml:space="preserve">Тимур </v>
          </cell>
          <cell r="D173" t="str">
            <v>Андреевич</v>
          </cell>
          <cell r="E173" t="str">
            <v>м</v>
          </cell>
          <cell r="F173" t="str">
            <v>байдарка</v>
          </cell>
          <cell r="G173" t="str">
            <v>02</v>
          </cell>
          <cell r="H173" t="str">
            <v>08</v>
          </cell>
          <cell r="I173">
            <v>2006</v>
          </cell>
          <cell r="J173" t="str">
            <v>1 юн.</v>
          </cell>
          <cell r="K173" t="str">
            <v>ГБУ "СШОР Хлебниково" Москомспорта</v>
          </cell>
          <cell r="L173" t="str">
            <v>Левова Е.М. Левов Н.В.</v>
          </cell>
        </row>
        <row r="174">
          <cell r="A174">
            <v>4015</v>
          </cell>
          <cell r="B174" t="str">
            <v>Хохлова</v>
          </cell>
          <cell r="C174" t="str">
            <v>Арина</v>
          </cell>
          <cell r="D174" t="str">
            <v>Сергеевна</v>
          </cell>
          <cell r="E174" t="str">
            <v>ж</v>
          </cell>
          <cell r="F174" t="str">
            <v>каноэ</v>
          </cell>
          <cell r="G174" t="str">
            <v>19</v>
          </cell>
          <cell r="H174" t="str">
            <v>11</v>
          </cell>
          <cell r="I174">
            <v>2004</v>
          </cell>
          <cell r="J174" t="str">
            <v>1 юн.</v>
          </cell>
          <cell r="K174" t="str">
            <v>ГБУ "СШОР Хлебниково" Москомспорта</v>
          </cell>
          <cell r="L174" t="str">
            <v>Левова Е.М. Левов Н.В.</v>
          </cell>
        </row>
        <row r="175">
          <cell r="A175">
            <v>4016</v>
          </cell>
          <cell r="B175" t="str">
            <v>Терлецкая</v>
          </cell>
          <cell r="C175" t="str">
            <v>Снежана</v>
          </cell>
          <cell r="D175" t="str">
            <v>Любомировна</v>
          </cell>
          <cell r="E175" t="str">
            <v>ж</v>
          </cell>
          <cell r="F175" t="str">
            <v>каноэ</v>
          </cell>
          <cell r="G175" t="str">
            <v>11</v>
          </cell>
          <cell r="H175" t="str">
            <v>05</v>
          </cell>
          <cell r="I175">
            <v>2005</v>
          </cell>
          <cell r="J175" t="str">
            <v>1 юн.</v>
          </cell>
          <cell r="K175" t="str">
            <v>ГБУ "СШОР Хлебниково" Москомспорта</v>
          </cell>
        </row>
        <row r="176">
          <cell r="A176">
            <v>4017</v>
          </cell>
          <cell r="B176" t="str">
            <v>Булгаков</v>
          </cell>
          <cell r="C176" t="str">
            <v>Иван</v>
          </cell>
          <cell r="D176" t="str">
            <v>Николаевич</v>
          </cell>
          <cell r="E176" t="str">
            <v>м</v>
          </cell>
          <cell r="F176" t="str">
            <v>байдарка</v>
          </cell>
          <cell r="G176" t="str">
            <v>20</v>
          </cell>
          <cell r="H176" t="str">
            <v>12</v>
          </cell>
          <cell r="I176">
            <v>2005</v>
          </cell>
          <cell r="J176" t="str">
            <v>1 юн.</v>
          </cell>
          <cell r="K176" t="str">
            <v>ГБУ "СШОР Хлебниково" Москомспорта</v>
          </cell>
          <cell r="L176" t="str">
            <v>Левова Е.М., Степаненко Н.Н.</v>
          </cell>
        </row>
        <row r="177">
          <cell r="A177">
            <v>4018</v>
          </cell>
          <cell r="B177" t="str">
            <v>Порошкин</v>
          </cell>
          <cell r="C177" t="str">
            <v>Николай</v>
          </cell>
          <cell r="D177" t="str">
            <v>Алексеевич</v>
          </cell>
          <cell r="E177" t="str">
            <v>м</v>
          </cell>
          <cell r="F177" t="str">
            <v>байдарка</v>
          </cell>
          <cell r="G177" t="str">
            <v>03</v>
          </cell>
          <cell r="H177" t="str">
            <v>06</v>
          </cell>
          <cell r="I177">
            <v>2001</v>
          </cell>
          <cell r="J177" t="str">
            <v>I</v>
          </cell>
          <cell r="K177" t="str">
            <v>ГБУ "СШОР Хлебниково" Москомспорта</v>
          </cell>
          <cell r="L177" t="str">
            <v>Левова Е.М. Родионов Ю.И.</v>
          </cell>
        </row>
        <row r="178">
          <cell r="A178">
            <v>4019</v>
          </cell>
          <cell r="B178" t="str">
            <v>Гнездилов</v>
          </cell>
          <cell r="C178" t="str">
            <v xml:space="preserve">Константин </v>
          </cell>
          <cell r="D178" t="str">
            <v>Семенович</v>
          </cell>
          <cell r="E178" t="str">
            <v>м</v>
          </cell>
          <cell r="F178" t="str">
            <v>байдарка</v>
          </cell>
          <cell r="G178" t="str">
            <v>16</v>
          </cell>
          <cell r="H178" t="str">
            <v>06</v>
          </cell>
          <cell r="I178">
            <v>2008</v>
          </cell>
          <cell r="J178" t="str">
            <v>2 юн.</v>
          </cell>
          <cell r="K178" t="str">
            <v>ГБУ "СШОР Хлебниково" Москомспорта</v>
          </cell>
          <cell r="L178" t="str">
            <v>Левова Е.М., Левов Н.В.</v>
          </cell>
        </row>
        <row r="179">
          <cell r="A179">
            <v>4020</v>
          </cell>
          <cell r="B179" t="str">
            <v>Тимофеева</v>
          </cell>
          <cell r="C179" t="str">
            <v>Юлия</v>
          </cell>
          <cell r="D179" t="str">
            <v>Алексеевна</v>
          </cell>
          <cell r="E179" t="str">
            <v>ж</v>
          </cell>
          <cell r="F179" t="str">
            <v>байдарка</v>
          </cell>
          <cell r="G179">
            <v>27</v>
          </cell>
          <cell r="H179" t="str">
            <v>01</v>
          </cell>
          <cell r="I179">
            <v>1996</v>
          </cell>
          <cell r="J179" t="str">
            <v>МС</v>
          </cell>
          <cell r="K179" t="str">
            <v>ГБУ "СШОР Хлебниково" Москомспорта</v>
          </cell>
          <cell r="L179" t="str">
            <v>Песков В.В.</v>
          </cell>
        </row>
        <row r="180">
          <cell r="A180">
            <v>4021</v>
          </cell>
        </row>
        <row r="181">
          <cell r="A181">
            <v>4022</v>
          </cell>
        </row>
        <row r="182">
          <cell r="A182">
            <v>4023</v>
          </cell>
          <cell r="B182" t="str">
            <v>Малкина</v>
          </cell>
          <cell r="C182" t="str">
            <v>Алиса</v>
          </cell>
          <cell r="D182" t="str">
            <v>Дмитриевна</v>
          </cell>
          <cell r="E182" t="str">
            <v>ж</v>
          </cell>
          <cell r="F182" t="str">
            <v>байдарка</v>
          </cell>
          <cell r="G182" t="str">
            <v>16</v>
          </cell>
          <cell r="H182" t="str">
            <v>12</v>
          </cell>
          <cell r="I182">
            <v>2005</v>
          </cell>
          <cell r="J182" t="str">
            <v>1 юн.</v>
          </cell>
          <cell r="K182" t="str">
            <v>ГБУ "СШОР Хлебниково" Москомспорта</v>
          </cell>
          <cell r="L182" t="str">
            <v>Левова Е.М., Левов Н.В.</v>
          </cell>
        </row>
        <row r="183">
          <cell r="A183">
            <v>4024</v>
          </cell>
          <cell r="B183" t="str">
            <v xml:space="preserve">Шутиков </v>
          </cell>
          <cell r="C183" t="str">
            <v>Даниил</v>
          </cell>
          <cell r="D183" t="str">
            <v>Игоревич</v>
          </cell>
          <cell r="E183" t="str">
            <v>м</v>
          </cell>
          <cell r="F183" t="str">
            <v>байдарка</v>
          </cell>
          <cell r="G183" t="str">
            <v>16</v>
          </cell>
          <cell r="H183" t="str">
            <v>02</v>
          </cell>
          <cell r="I183">
            <v>2004</v>
          </cell>
          <cell r="J183" t="str">
            <v>III</v>
          </cell>
          <cell r="K183" t="str">
            <v>ГБУ "СШОР Хлебниково" Москомспорта</v>
          </cell>
          <cell r="L183" t="str">
            <v>Левова Е.М. Левов Н.В.</v>
          </cell>
        </row>
        <row r="184">
          <cell r="A184">
            <v>4025</v>
          </cell>
          <cell r="B184" t="str">
            <v>Баканов</v>
          </cell>
          <cell r="C184" t="str">
            <v>Михаил</v>
          </cell>
          <cell r="D184" t="str">
            <v>Алексеевич</v>
          </cell>
          <cell r="E184" t="str">
            <v>м</v>
          </cell>
          <cell r="F184" t="str">
            <v>байдарка</v>
          </cell>
          <cell r="G184" t="str">
            <v>04</v>
          </cell>
          <cell r="H184" t="str">
            <v>09</v>
          </cell>
          <cell r="I184">
            <v>2004</v>
          </cell>
          <cell r="J184" t="str">
            <v>1 юн.</v>
          </cell>
          <cell r="K184" t="str">
            <v>ГБУ "СШОР Хлебниково" Москомспорта</v>
          </cell>
          <cell r="L184" t="str">
            <v>Левова Е.М., Левов Н.В.</v>
          </cell>
        </row>
        <row r="185">
          <cell r="A185">
            <v>4026</v>
          </cell>
          <cell r="B185" t="str">
            <v>Горбань</v>
          </cell>
          <cell r="C185" t="str">
            <v>Максим</v>
          </cell>
          <cell r="D185" t="str">
            <v>Андреевич</v>
          </cell>
          <cell r="E185" t="str">
            <v>м</v>
          </cell>
          <cell r="F185" t="str">
            <v>байдарка</v>
          </cell>
          <cell r="G185" t="str">
            <v>29</v>
          </cell>
          <cell r="H185" t="str">
            <v>08</v>
          </cell>
          <cell r="I185">
            <v>2004</v>
          </cell>
          <cell r="J185" t="str">
            <v>1 юн.</v>
          </cell>
          <cell r="K185" t="str">
            <v>ГБУ "СШОР Хлебниково" Москомспорта</v>
          </cell>
          <cell r="L185" t="str">
            <v>Левова Е.М., Левов Н.В.</v>
          </cell>
        </row>
        <row r="186">
          <cell r="A186">
            <v>4027</v>
          </cell>
        </row>
        <row r="187">
          <cell r="A187">
            <v>4029</v>
          </cell>
          <cell r="B187" t="str">
            <v>Головинов</v>
          </cell>
          <cell r="C187" t="str">
            <v>Антон</v>
          </cell>
          <cell r="D187" t="str">
            <v>Юрьевич</v>
          </cell>
          <cell r="E187" t="str">
            <v>м</v>
          </cell>
          <cell r="F187" t="str">
            <v>байдарка</v>
          </cell>
          <cell r="G187" t="str">
            <v>30</v>
          </cell>
          <cell r="H187" t="str">
            <v>10</v>
          </cell>
          <cell r="I187">
            <v>2008</v>
          </cell>
          <cell r="J187" t="str">
            <v>1 юн.</v>
          </cell>
          <cell r="K187" t="str">
            <v>ГБУ "СШОР Хлебниково" Москомспорта</v>
          </cell>
          <cell r="L187" t="str">
            <v>Левова Е.М., Левов Н.В.</v>
          </cell>
        </row>
        <row r="188">
          <cell r="A188">
            <v>4030</v>
          </cell>
          <cell r="B188" t="str">
            <v xml:space="preserve">Чучина </v>
          </cell>
          <cell r="C188" t="str">
            <v>Полина</v>
          </cell>
          <cell r="D188" t="str">
            <v>Александровна</v>
          </cell>
          <cell r="E188" t="str">
            <v>ж</v>
          </cell>
          <cell r="F188" t="str">
            <v>байдарка</v>
          </cell>
          <cell r="G188" t="str">
            <v>13</v>
          </cell>
          <cell r="H188" t="str">
            <v>07</v>
          </cell>
          <cell r="I188">
            <v>2008</v>
          </cell>
          <cell r="J188" t="str">
            <v>III</v>
          </cell>
          <cell r="K188" t="str">
            <v>ГБУ "СШОР Хлебниково" Москомспорта</v>
          </cell>
          <cell r="L188" t="str">
            <v>Левова Е.М., Левов Н.В.</v>
          </cell>
        </row>
        <row r="189">
          <cell r="A189">
            <v>4032</v>
          </cell>
        </row>
        <row r="190">
          <cell r="A190">
            <v>4033</v>
          </cell>
          <cell r="B190" t="str">
            <v>Агапова</v>
          </cell>
          <cell r="C190" t="str">
            <v>Дарья</v>
          </cell>
          <cell r="D190" t="str">
            <v>Дмитриевна</v>
          </cell>
          <cell r="E190" t="str">
            <v>ж</v>
          </cell>
          <cell r="F190" t="str">
            <v>байдарка</v>
          </cell>
          <cell r="G190" t="str">
            <v>30</v>
          </cell>
          <cell r="H190" t="str">
            <v>06</v>
          </cell>
          <cell r="I190">
            <v>2001</v>
          </cell>
          <cell r="J190" t="str">
            <v>б/р</v>
          </cell>
          <cell r="K190" t="str">
            <v>ГБУ "СШОР Хлебниково" Москомспорта</v>
          </cell>
          <cell r="L190" t="str">
            <v>Левова Е.М., Левов Н.В.</v>
          </cell>
        </row>
        <row r="191">
          <cell r="A191">
            <v>4034</v>
          </cell>
        </row>
        <row r="192">
          <cell r="A192">
            <v>4035</v>
          </cell>
        </row>
        <row r="193">
          <cell r="A193">
            <v>4036</v>
          </cell>
          <cell r="B193" t="str">
            <v xml:space="preserve">Дамирова </v>
          </cell>
          <cell r="C193" t="str">
            <v>Мадина</v>
          </cell>
          <cell r="D193" t="str">
            <v>Мирсахибовна</v>
          </cell>
          <cell r="E193" t="str">
            <v>ж</v>
          </cell>
          <cell r="F193" t="str">
            <v>байдарка</v>
          </cell>
          <cell r="G193" t="str">
            <v>04</v>
          </cell>
          <cell r="H193" t="str">
            <v>11</v>
          </cell>
          <cell r="I193">
            <v>2005</v>
          </cell>
          <cell r="J193" t="str">
            <v>1 юн.</v>
          </cell>
          <cell r="K193" t="str">
            <v>ГБУ "СШОР Хлебниково" Москомспорта</v>
          </cell>
          <cell r="L193" t="str">
            <v>Левова Е.М., Левов Н.В.</v>
          </cell>
        </row>
        <row r="194">
          <cell r="A194">
            <v>4037</v>
          </cell>
        </row>
        <row r="195">
          <cell r="A195">
            <v>4038</v>
          </cell>
          <cell r="B195" t="str">
            <v xml:space="preserve">Ганичева </v>
          </cell>
          <cell r="C195" t="str">
            <v>Елизавета</v>
          </cell>
          <cell r="D195" t="str">
            <v>Александровна</v>
          </cell>
          <cell r="E195" t="str">
            <v>ж</v>
          </cell>
          <cell r="F195" t="str">
            <v>байдарка</v>
          </cell>
          <cell r="G195" t="str">
            <v>29</v>
          </cell>
          <cell r="H195" t="str">
            <v>08</v>
          </cell>
          <cell r="I195">
            <v>2006</v>
          </cell>
          <cell r="J195" t="str">
            <v>III</v>
          </cell>
          <cell r="K195" t="str">
            <v>ГБУ "СШОР Хлебниково" Москомспорта</v>
          </cell>
          <cell r="L195" t="str">
            <v>Левова Е.М., Левов Н.В.</v>
          </cell>
        </row>
        <row r="196">
          <cell r="A196" t="str">
            <v>4039.</v>
          </cell>
          <cell r="B196" t="str">
            <v>ГБПОУ "МССУОР №2" Москомспорта</v>
          </cell>
        </row>
        <row r="197">
          <cell r="A197" t="str">
            <v>4040.</v>
          </cell>
          <cell r="B197" t="str">
            <v>ГБПОУ "МССУОР №2" Москомспорта</v>
          </cell>
        </row>
        <row r="198">
          <cell r="A198">
            <v>4041</v>
          </cell>
          <cell r="B198" t="str">
            <v>Анисимова</v>
          </cell>
          <cell r="C198" t="str">
            <v>Полина</v>
          </cell>
          <cell r="D198" t="str">
            <v>Анатольевна</v>
          </cell>
          <cell r="E198" t="str">
            <v>ж</v>
          </cell>
          <cell r="F198" t="str">
            <v>байдарка</v>
          </cell>
          <cell r="G198" t="str">
            <v>28</v>
          </cell>
          <cell r="H198" t="str">
            <v>05</v>
          </cell>
          <cell r="I198">
            <v>2007</v>
          </cell>
          <cell r="J198" t="str">
            <v>III</v>
          </cell>
          <cell r="K198" t="str">
            <v>ГБУ "СШОР Хлебниково" Москомспорта</v>
          </cell>
          <cell r="L198" t="str">
            <v>Левова Е.М., Левов Н.В.</v>
          </cell>
        </row>
        <row r="199">
          <cell r="A199" t="str">
            <v>4042.</v>
          </cell>
          <cell r="B199" t="str">
            <v>ГБПОУ "МССУОР №2" Москомспорта</v>
          </cell>
        </row>
        <row r="200">
          <cell r="A200">
            <v>4043</v>
          </cell>
          <cell r="B200" t="str">
            <v>Ганичев</v>
          </cell>
          <cell r="C200" t="str">
            <v>Константин</v>
          </cell>
          <cell r="D200" t="str">
            <v>Александрович</v>
          </cell>
          <cell r="E200" t="str">
            <v>м</v>
          </cell>
          <cell r="F200" t="str">
            <v>байдарка</v>
          </cell>
          <cell r="G200" t="str">
            <v>26</v>
          </cell>
          <cell r="H200" t="str">
            <v>12</v>
          </cell>
          <cell r="I200">
            <v>2007</v>
          </cell>
          <cell r="J200" t="str">
            <v>2 юн.</v>
          </cell>
          <cell r="K200" t="str">
            <v>ГБУ "СШОР Хлебниково" Москомспорта</v>
          </cell>
          <cell r="L200" t="str">
            <v>Левова Е.М., Левов Н.В.</v>
          </cell>
        </row>
        <row r="201">
          <cell r="A201">
            <v>4044</v>
          </cell>
          <cell r="B201" t="str">
            <v>Мясников</v>
          </cell>
          <cell r="C201" t="str">
            <v>Михаил</v>
          </cell>
          <cell r="D201" t="str">
            <v>Евгеньевич</v>
          </cell>
          <cell r="E201" t="str">
            <v>м</v>
          </cell>
          <cell r="F201" t="str">
            <v>байдарка</v>
          </cell>
          <cell r="G201" t="str">
            <v>28</v>
          </cell>
          <cell r="H201" t="str">
            <v>08</v>
          </cell>
          <cell r="I201">
            <v>2003</v>
          </cell>
          <cell r="J201" t="str">
            <v>I</v>
          </cell>
          <cell r="K201" t="str">
            <v>ГБУ "СШОР Хлебниково" Москомспорта</v>
          </cell>
          <cell r="L201" t="str">
            <v>Левова Е.М., Левов Н.В.</v>
          </cell>
        </row>
        <row r="202">
          <cell r="A202">
            <v>4045</v>
          </cell>
          <cell r="B202" t="str">
            <v>Никитин</v>
          </cell>
          <cell r="C202" t="str">
            <v>Николай</v>
          </cell>
          <cell r="D202" t="str">
            <v>Ильич</v>
          </cell>
          <cell r="E202" t="str">
            <v>м</v>
          </cell>
          <cell r="F202" t="str">
            <v>байдарка</v>
          </cell>
          <cell r="G202" t="str">
            <v>14</v>
          </cell>
          <cell r="H202" t="str">
            <v>07</v>
          </cell>
          <cell r="I202">
            <v>2001</v>
          </cell>
          <cell r="J202" t="str">
            <v>КМС</v>
          </cell>
          <cell r="K202" t="str">
            <v>ГБУ "СШОР Хлебниково" Москомспорта</v>
          </cell>
          <cell r="L202" t="str">
            <v>Левова Е.М., Левов Н.В.</v>
          </cell>
        </row>
        <row r="203">
          <cell r="A203">
            <v>4046</v>
          </cell>
          <cell r="B203" t="str">
            <v>Царькова</v>
          </cell>
          <cell r="C203" t="str">
            <v>Юлия</v>
          </cell>
          <cell r="D203" t="str">
            <v>Владимировна</v>
          </cell>
          <cell r="E203" t="str">
            <v>ж</v>
          </cell>
          <cell r="F203" t="str">
            <v>байдарка</v>
          </cell>
          <cell r="G203" t="str">
            <v>19</v>
          </cell>
          <cell r="H203" t="str">
            <v>09</v>
          </cell>
          <cell r="I203">
            <v>2005</v>
          </cell>
          <cell r="J203" t="str">
            <v>II</v>
          </cell>
          <cell r="K203" t="str">
            <v>ГБУ "СШОР Хлебниково" Москомспорта</v>
          </cell>
          <cell r="L203" t="str">
            <v>Левова Е.М. Левов Н.В.</v>
          </cell>
        </row>
        <row r="204">
          <cell r="A204">
            <v>4047</v>
          </cell>
          <cell r="B204" t="str">
            <v>Питинов</v>
          </cell>
          <cell r="C204" t="str">
            <v>Никита</v>
          </cell>
          <cell r="D204" t="str">
            <v>Андреевич</v>
          </cell>
          <cell r="E204" t="str">
            <v>м</v>
          </cell>
          <cell r="F204" t="str">
            <v>байдарка</v>
          </cell>
          <cell r="G204" t="str">
            <v>03</v>
          </cell>
          <cell r="H204" t="str">
            <v>10</v>
          </cell>
          <cell r="I204">
            <v>2003</v>
          </cell>
          <cell r="J204" t="str">
            <v>III</v>
          </cell>
          <cell r="K204" t="str">
            <v>ГБУ "СШОР Хлебниково" Москомспорта</v>
          </cell>
          <cell r="L204" t="str">
            <v>Левова Е.М.,</v>
          </cell>
        </row>
        <row r="205">
          <cell r="A205">
            <v>4048</v>
          </cell>
          <cell r="B205" t="str">
            <v>Пшёнкин</v>
          </cell>
          <cell r="C205" t="str">
            <v>Илья</v>
          </cell>
          <cell r="D205" t="str">
            <v>Сергеевич</v>
          </cell>
          <cell r="E205" t="str">
            <v>м</v>
          </cell>
          <cell r="F205" t="str">
            <v>байдарка</v>
          </cell>
          <cell r="G205" t="str">
            <v>16</v>
          </cell>
          <cell r="H205" t="str">
            <v>08</v>
          </cell>
          <cell r="I205">
            <v>2002</v>
          </cell>
          <cell r="J205" t="str">
            <v>II</v>
          </cell>
          <cell r="K205" t="str">
            <v>ГБУ "СШОР Хлебниково" Москомспорта</v>
          </cell>
          <cell r="L205" t="str">
            <v>Левова Е.М. Левов Н.В.</v>
          </cell>
        </row>
        <row r="206">
          <cell r="A206">
            <v>4050</v>
          </cell>
          <cell r="B206" t="str">
            <v>Селиванова</v>
          </cell>
          <cell r="C206" t="str">
            <v>Анна</v>
          </cell>
          <cell r="D206" t="str">
            <v>Алексеевна</v>
          </cell>
          <cell r="E206" t="str">
            <v>ж</v>
          </cell>
          <cell r="F206" t="str">
            <v>байдарка</v>
          </cell>
          <cell r="G206" t="str">
            <v>19</v>
          </cell>
          <cell r="H206" t="str">
            <v>09</v>
          </cell>
          <cell r="I206">
            <v>2002</v>
          </cell>
          <cell r="J206" t="str">
            <v>II</v>
          </cell>
          <cell r="K206" t="str">
            <v>ГБУ "СШОР Хлебниково" Москомспорта</v>
          </cell>
          <cell r="L206" t="str">
            <v>Левова Е.М. Левов Н.В.</v>
          </cell>
        </row>
        <row r="207">
          <cell r="A207">
            <v>4051</v>
          </cell>
          <cell r="B207" t="str">
            <v>ГБПОУ "МССУОР №2" Москомспорта</v>
          </cell>
        </row>
        <row r="208">
          <cell r="A208">
            <v>4052</v>
          </cell>
        </row>
        <row r="209">
          <cell r="A209">
            <v>4062</v>
          </cell>
          <cell r="B209" t="str">
            <v>Головинова</v>
          </cell>
          <cell r="C209" t="str">
            <v>Виктория</v>
          </cell>
          <cell r="D209" t="str">
            <v>Юрьевна</v>
          </cell>
          <cell r="E209" t="str">
            <v>ж</v>
          </cell>
          <cell r="F209" t="str">
            <v>байдарка</v>
          </cell>
          <cell r="G209" t="str">
            <v>28</v>
          </cell>
          <cell r="H209" t="str">
            <v>11</v>
          </cell>
          <cell r="I209">
            <v>2004</v>
          </cell>
          <cell r="J209" t="str">
            <v>I</v>
          </cell>
          <cell r="K209" t="str">
            <v>ГБУ "СШОР Хлебниково" Москомспорта</v>
          </cell>
          <cell r="L209" t="str">
            <v>Левова Е.М., Левов Н.В.</v>
          </cell>
        </row>
        <row r="210">
          <cell r="A210">
            <v>4063</v>
          </cell>
          <cell r="B210" t="str">
            <v>Головинов</v>
          </cell>
          <cell r="C210" t="str">
            <v>Никита</v>
          </cell>
          <cell r="D210" t="str">
            <v>Юрьевич</v>
          </cell>
          <cell r="E210" t="str">
            <v>м</v>
          </cell>
          <cell r="F210" t="str">
            <v>байдарка</v>
          </cell>
          <cell r="G210" t="str">
            <v>30</v>
          </cell>
          <cell r="H210" t="str">
            <v>01</v>
          </cell>
          <cell r="I210">
            <v>2002</v>
          </cell>
          <cell r="J210" t="str">
            <v>1 юн.</v>
          </cell>
          <cell r="K210" t="str">
            <v>ГБУ "СШОР Хлебниково" Москомспорта</v>
          </cell>
          <cell r="L210" t="str">
            <v>Левова Е.М., Левов Н.В.</v>
          </cell>
        </row>
        <row r="211">
          <cell r="A211">
            <v>4064</v>
          </cell>
        </row>
        <row r="212">
          <cell r="A212">
            <v>4065</v>
          </cell>
        </row>
        <row r="213">
          <cell r="A213">
            <v>4066</v>
          </cell>
        </row>
        <row r="214">
          <cell r="A214">
            <v>4067</v>
          </cell>
        </row>
        <row r="215">
          <cell r="A215">
            <v>4068</v>
          </cell>
        </row>
        <row r="216">
          <cell r="A216">
            <v>4069</v>
          </cell>
        </row>
        <row r="217">
          <cell r="A217">
            <v>4070</v>
          </cell>
        </row>
        <row r="218">
          <cell r="A218">
            <v>4071</v>
          </cell>
        </row>
        <row r="219">
          <cell r="A219">
            <v>4072</v>
          </cell>
        </row>
        <row r="220">
          <cell r="A220">
            <v>4073</v>
          </cell>
        </row>
        <row r="221">
          <cell r="A221">
            <v>4074</v>
          </cell>
        </row>
        <row r="222">
          <cell r="A222">
            <v>4075</v>
          </cell>
          <cell r="B222" t="str">
            <v>Коваль</v>
          </cell>
          <cell r="C222" t="str">
            <v>Даниил</v>
          </cell>
          <cell r="D222" t="str">
            <v>Андреевич</v>
          </cell>
          <cell r="E222" t="str">
            <v>м</v>
          </cell>
          <cell r="F222" t="str">
            <v>байдарка</v>
          </cell>
          <cell r="G222" t="str">
            <v>25</v>
          </cell>
          <cell r="H222" t="str">
            <v>04</v>
          </cell>
          <cell r="I222">
            <v>2001</v>
          </cell>
          <cell r="J222" t="str">
            <v>КМС</v>
          </cell>
          <cell r="K222" t="str">
            <v>ГБУ "СШОР Хлебниково" Москомспорта</v>
          </cell>
          <cell r="L222" t="str">
            <v>Левова Е.М., Левов Н.В.</v>
          </cell>
        </row>
        <row r="223">
          <cell r="A223">
            <v>4076</v>
          </cell>
        </row>
        <row r="224">
          <cell r="A224">
            <v>4077</v>
          </cell>
        </row>
        <row r="225">
          <cell r="A225">
            <v>4078</v>
          </cell>
          <cell r="B225" t="str">
            <v>Васильев</v>
          </cell>
          <cell r="C225" t="str">
            <v>Максим</v>
          </cell>
          <cell r="D225" t="str">
            <v>Юрьевич</v>
          </cell>
          <cell r="E225" t="str">
            <v>м</v>
          </cell>
          <cell r="F225" t="str">
            <v>байдарка</v>
          </cell>
          <cell r="G225" t="str">
            <v>17</v>
          </cell>
          <cell r="H225" t="str">
            <v>08</v>
          </cell>
          <cell r="I225">
            <v>2002</v>
          </cell>
          <cell r="J225" t="str">
            <v>1 юн.</v>
          </cell>
          <cell r="K225" t="str">
            <v>ГБУ "СШОР Хлебниково" Москомспорта</v>
          </cell>
          <cell r="L225" t="str">
            <v>Левова Е.М., Левов Н.В.</v>
          </cell>
        </row>
        <row r="226">
          <cell r="A226">
            <v>4079</v>
          </cell>
        </row>
        <row r="227">
          <cell r="A227">
            <v>4095</v>
          </cell>
          <cell r="B227" t="str">
            <v>Фадеева</v>
          </cell>
          <cell r="C227" t="str">
            <v>Мария</v>
          </cell>
          <cell r="D227" t="str">
            <v>Александровна</v>
          </cell>
          <cell r="E227" t="str">
            <v>ж</v>
          </cell>
          <cell r="F227" t="str">
            <v>байдарка</v>
          </cell>
          <cell r="G227" t="str">
            <v>26</v>
          </cell>
          <cell r="H227" t="str">
            <v>08</v>
          </cell>
          <cell r="I227">
            <v>2004</v>
          </cell>
          <cell r="J227" t="str">
            <v>I</v>
          </cell>
          <cell r="K227" t="str">
            <v>ГБПОУ "МССУОР №2" Москомспорта</v>
          </cell>
          <cell r="L227" t="str">
            <v>Базаров А.В.</v>
          </cell>
        </row>
        <row r="228">
          <cell r="A228">
            <v>4080</v>
          </cell>
        </row>
        <row r="229">
          <cell r="A229">
            <v>4081</v>
          </cell>
          <cell r="B229" t="str">
            <v>Крылов</v>
          </cell>
          <cell r="C229" t="str">
            <v xml:space="preserve">Леонид </v>
          </cell>
          <cell r="D229" t="str">
            <v>Юрьевич</v>
          </cell>
          <cell r="E229" t="str">
            <v>м</v>
          </cell>
          <cell r="F229" t="str">
            <v>байдарка</v>
          </cell>
          <cell r="I229">
            <v>1980</v>
          </cell>
          <cell r="J229" t="str">
            <v>МСМК</v>
          </cell>
          <cell r="K229" t="str">
            <v>ГБУ "СШОР Хлебниково" Москомспорта</v>
          </cell>
          <cell r="L229" t="str">
            <v>Солдаткин Е.М.</v>
          </cell>
        </row>
        <row r="230">
          <cell r="A230" t="str">
            <v>4082.</v>
          </cell>
          <cell r="B230" t="str">
            <v>ГБПОУ "МССУОР №2" Москомспорта</v>
          </cell>
        </row>
        <row r="231">
          <cell r="A231">
            <v>4083</v>
          </cell>
          <cell r="B231" t="str">
            <v xml:space="preserve">Чурин </v>
          </cell>
          <cell r="C231" t="str">
            <v>Максим</v>
          </cell>
          <cell r="D231" t="str">
            <v>Витальевич</v>
          </cell>
          <cell r="E231" t="str">
            <v>м</v>
          </cell>
          <cell r="F231" t="str">
            <v>байдарка</v>
          </cell>
          <cell r="G231" t="str">
            <v>09</v>
          </cell>
          <cell r="H231" t="str">
            <v>10</v>
          </cell>
          <cell r="I231">
            <v>2004</v>
          </cell>
          <cell r="J231" t="str">
            <v>II</v>
          </cell>
          <cell r="K231" t="str">
            <v>ГБУ "СШОР Хлебниково" Москомспорта</v>
          </cell>
          <cell r="L231" t="str">
            <v>Левова Е.М. Левов Н.В.</v>
          </cell>
        </row>
        <row r="232">
          <cell r="A232">
            <v>4084</v>
          </cell>
          <cell r="B232" t="str">
            <v>Цой</v>
          </cell>
          <cell r="C232" t="str">
            <v>Даниил</v>
          </cell>
          <cell r="D232" t="str">
            <v>Игоревич</v>
          </cell>
          <cell r="E232" t="str">
            <v>м</v>
          </cell>
          <cell r="F232" t="str">
            <v>байдарка</v>
          </cell>
          <cell r="G232" t="str">
            <v>06</v>
          </cell>
          <cell r="H232" t="str">
            <v>02</v>
          </cell>
          <cell r="I232">
            <v>2005</v>
          </cell>
          <cell r="J232" t="str">
            <v>III</v>
          </cell>
          <cell r="K232" t="str">
            <v>ГБУ "СШОР Хлебниково" Москомспорта</v>
          </cell>
          <cell r="L232" t="str">
            <v>Левова Е.М. Левов Н.В.</v>
          </cell>
        </row>
        <row r="233">
          <cell r="A233">
            <v>4085</v>
          </cell>
        </row>
        <row r="234">
          <cell r="A234">
            <v>4086</v>
          </cell>
        </row>
        <row r="235">
          <cell r="A235">
            <v>4087</v>
          </cell>
        </row>
        <row r="236">
          <cell r="A236">
            <v>4088</v>
          </cell>
        </row>
        <row r="237">
          <cell r="A237">
            <v>4089</v>
          </cell>
          <cell r="B237" t="str">
            <v>Солнцев</v>
          </cell>
          <cell r="C237" t="str">
            <v>Даниил</v>
          </cell>
          <cell r="D237" t="str">
            <v>Денисович</v>
          </cell>
          <cell r="E237" t="str">
            <v>м</v>
          </cell>
          <cell r="F237" t="str">
            <v>байдарка</v>
          </cell>
          <cell r="G237" t="str">
            <v>10</v>
          </cell>
          <cell r="H237" t="str">
            <v>07</v>
          </cell>
          <cell r="I237">
            <v>2003</v>
          </cell>
          <cell r="J237" t="str">
            <v>I</v>
          </cell>
          <cell r="K237" t="str">
            <v>ГБУ "СШОР Хлебниково" Москомспорта</v>
          </cell>
          <cell r="L237" t="str">
            <v>Левова Е.М. Левов Н.В.</v>
          </cell>
        </row>
        <row r="238">
          <cell r="A238">
            <v>4090</v>
          </cell>
        </row>
        <row r="239">
          <cell r="A239">
            <v>5232</v>
          </cell>
          <cell r="B239" t="str">
            <v>Чирков</v>
          </cell>
          <cell r="C239" t="str">
            <v>Валерий</v>
          </cell>
          <cell r="D239" t="str">
            <v>Павлович</v>
          </cell>
          <cell r="E239" t="str">
            <v>м</v>
          </cell>
          <cell r="F239" t="str">
            <v>байдарка</v>
          </cell>
          <cell r="G239" t="str">
            <v>01</v>
          </cell>
          <cell r="H239" t="str">
            <v>06</v>
          </cell>
          <cell r="I239">
            <v>2003</v>
          </cell>
          <cell r="J239" t="str">
            <v>I</v>
          </cell>
          <cell r="K239" t="str">
            <v>ГБПОУ "МССУОР №2" Москомспорта</v>
          </cell>
          <cell r="L239" t="str">
            <v>Пашалов А.Н., Костина Н.Н., Костин А.П.</v>
          </cell>
        </row>
        <row r="240">
          <cell r="A240">
            <v>4091</v>
          </cell>
        </row>
        <row r="241">
          <cell r="A241">
            <v>4092</v>
          </cell>
          <cell r="B241" t="str">
            <v>Соловьёв</v>
          </cell>
          <cell r="C241" t="str">
            <v>Сергей</v>
          </cell>
          <cell r="D241" t="str">
            <v>Сергеевич</v>
          </cell>
          <cell r="E241" t="str">
            <v>м</v>
          </cell>
          <cell r="F241" t="str">
            <v>байдарка</v>
          </cell>
          <cell r="G241" t="str">
            <v>14</v>
          </cell>
          <cell r="H241" t="str">
            <v>12</v>
          </cell>
          <cell r="I241">
            <v>2003</v>
          </cell>
          <cell r="J241" t="str">
            <v>II</v>
          </cell>
          <cell r="K241" t="str">
            <v>ГБУ "СШОР Хлебниково" Москомспорта</v>
          </cell>
          <cell r="L241" t="str">
            <v>Левова Е.М., Родионов Ю.И.</v>
          </cell>
        </row>
        <row r="242">
          <cell r="A242">
            <v>4093</v>
          </cell>
          <cell r="B242" t="str">
            <v>Горбачёв</v>
          </cell>
          <cell r="C242" t="str">
            <v>Александр</v>
          </cell>
          <cell r="D242" t="str">
            <v>Дмитриевич</v>
          </cell>
          <cell r="E242" t="str">
            <v>м</v>
          </cell>
          <cell r="F242" t="str">
            <v>байдарка</v>
          </cell>
          <cell r="G242" t="str">
            <v>22</v>
          </cell>
          <cell r="H242" t="str">
            <v>10</v>
          </cell>
          <cell r="I242">
            <v>2003</v>
          </cell>
          <cell r="J242" t="str">
            <v>III</v>
          </cell>
          <cell r="K242" t="str">
            <v>ГБУ "СШОР Хлебниково" Москомспорта</v>
          </cell>
          <cell r="L242" t="str">
            <v>Левова Е.М., Левов Н.В.</v>
          </cell>
        </row>
        <row r="243">
          <cell r="A243">
            <v>4094</v>
          </cell>
          <cell r="B243" t="str">
            <v>Солнцев</v>
          </cell>
          <cell r="C243" t="str">
            <v>Михаил</v>
          </cell>
          <cell r="D243" t="str">
            <v>Денисович</v>
          </cell>
          <cell r="E243" t="str">
            <v>м</v>
          </cell>
          <cell r="F243" t="str">
            <v>байдарка</v>
          </cell>
          <cell r="G243" t="str">
            <v>10</v>
          </cell>
          <cell r="H243" t="str">
            <v>07</v>
          </cell>
          <cell r="I243">
            <v>2003</v>
          </cell>
          <cell r="J243" t="str">
            <v>II</v>
          </cell>
          <cell r="K243" t="str">
            <v>ГБУ "СШОР Хлебниково" Москомспорта</v>
          </cell>
          <cell r="L243" t="str">
            <v>Левова Е.М. Левов Н.В.</v>
          </cell>
        </row>
        <row r="244">
          <cell r="A244" t="str">
            <v>4095.</v>
          </cell>
          <cell r="B244" t="str">
            <v>ГБПОУ "МССУОР №2" Москомспорта</v>
          </cell>
        </row>
        <row r="245">
          <cell r="A245" t="str">
            <v>4096.</v>
          </cell>
          <cell r="B245" t="str">
            <v>ГБПОУ "МССУОР №2" Москомспорта</v>
          </cell>
        </row>
        <row r="246">
          <cell r="A246">
            <v>4097</v>
          </cell>
        </row>
        <row r="247">
          <cell r="A247">
            <v>4098</v>
          </cell>
          <cell r="B247" t="str">
            <v xml:space="preserve">Мишин </v>
          </cell>
          <cell r="C247" t="str">
            <v>Владислав</v>
          </cell>
          <cell r="D247" t="str">
            <v>Алеквсандрович</v>
          </cell>
          <cell r="E247" t="str">
            <v>м</v>
          </cell>
          <cell r="F247" t="str">
            <v>байдарка</v>
          </cell>
          <cell r="G247" t="str">
            <v>05</v>
          </cell>
          <cell r="H247" t="str">
            <v>12</v>
          </cell>
          <cell r="I247">
            <v>2006</v>
          </cell>
          <cell r="J247" t="str">
            <v>1 юн.</v>
          </cell>
          <cell r="K247" t="str">
            <v>ГБУ "СШОР Хлебниково" Москомспорта</v>
          </cell>
          <cell r="L247" t="str">
            <v>Левова Е.М., Левов Н.В.</v>
          </cell>
        </row>
        <row r="248">
          <cell r="A248">
            <v>4099</v>
          </cell>
          <cell r="B248" t="str">
            <v xml:space="preserve">Малахов </v>
          </cell>
          <cell r="C248" t="str">
            <v>Сергей</v>
          </cell>
          <cell r="D248" t="str">
            <v>Александрович</v>
          </cell>
          <cell r="E248" t="str">
            <v>м</v>
          </cell>
          <cell r="F248" t="str">
            <v>байдарка</v>
          </cell>
          <cell r="G248" t="str">
            <v>28</v>
          </cell>
          <cell r="H248" t="str">
            <v>03</v>
          </cell>
          <cell r="I248">
            <v>2005</v>
          </cell>
          <cell r="J248" t="str">
            <v>1 юн.</v>
          </cell>
          <cell r="K248" t="str">
            <v>ГБУ "СШОР Хлебниково" Москомспорта</v>
          </cell>
          <cell r="L248" t="str">
            <v>Левова Е.М., Родионов Ю.И.</v>
          </cell>
        </row>
        <row r="249">
          <cell r="A249">
            <v>4100</v>
          </cell>
        </row>
        <row r="250">
          <cell r="A250">
            <v>4101</v>
          </cell>
        </row>
        <row r="251">
          <cell r="A251">
            <v>4102</v>
          </cell>
        </row>
        <row r="252">
          <cell r="A252">
            <v>4103</v>
          </cell>
          <cell r="B252" t="str">
            <v>Королёв</v>
          </cell>
          <cell r="C252" t="str">
            <v>Антон</v>
          </cell>
          <cell r="D252" t="str">
            <v>Андреевич</v>
          </cell>
          <cell r="E252" t="str">
            <v>м</v>
          </cell>
          <cell r="F252" t="str">
            <v>байдарка</v>
          </cell>
          <cell r="G252" t="str">
            <v>21</v>
          </cell>
          <cell r="H252" t="str">
            <v>05</v>
          </cell>
          <cell r="I252">
            <v>2002</v>
          </cell>
          <cell r="J252" t="str">
            <v>I</v>
          </cell>
          <cell r="K252" t="str">
            <v>ГБУ "СШОР Хлебниково" Москомспорта</v>
          </cell>
          <cell r="L252" t="str">
            <v>Левова Е.М., Левов Н.В.</v>
          </cell>
        </row>
        <row r="253">
          <cell r="A253">
            <v>4104</v>
          </cell>
        </row>
        <row r="254">
          <cell r="A254">
            <v>4105</v>
          </cell>
          <cell r="B254" t="str">
            <v>Злыгостев</v>
          </cell>
          <cell r="C254" t="str">
            <v>Александр</v>
          </cell>
          <cell r="D254" t="str">
            <v>Игоревич</v>
          </cell>
          <cell r="E254" t="str">
            <v>м</v>
          </cell>
          <cell r="F254" t="str">
            <v>байдарка</v>
          </cell>
          <cell r="G254" t="str">
            <v>17</v>
          </cell>
          <cell r="H254" t="str">
            <v>05</v>
          </cell>
          <cell r="I254">
            <v>2003</v>
          </cell>
          <cell r="J254" t="str">
            <v>I</v>
          </cell>
          <cell r="K254" t="str">
            <v>ГБУ "СШОР Хлебниково" Москомспорта</v>
          </cell>
          <cell r="L254" t="str">
            <v>Левова Е.М.</v>
          </cell>
        </row>
        <row r="255">
          <cell r="A255">
            <v>4106</v>
          </cell>
        </row>
        <row r="256">
          <cell r="A256">
            <v>4107</v>
          </cell>
          <cell r="B256" t="str">
            <v>Бушанская</v>
          </cell>
          <cell r="C256" t="str">
            <v>Майя</v>
          </cell>
          <cell r="D256" t="str">
            <v>Руслановна</v>
          </cell>
          <cell r="E256" t="str">
            <v>ж</v>
          </cell>
          <cell r="F256" t="str">
            <v>байдарка</v>
          </cell>
          <cell r="G256" t="str">
            <v>20</v>
          </cell>
          <cell r="H256" t="str">
            <v>05</v>
          </cell>
          <cell r="I256">
            <v>2006</v>
          </cell>
          <cell r="J256" t="str">
            <v>II</v>
          </cell>
          <cell r="K256" t="str">
            <v>ГБУ "СШОР Хлебниково" Москомспорта</v>
          </cell>
          <cell r="L256" t="str">
            <v>Левова Е.М., Левов Н.В.</v>
          </cell>
        </row>
        <row r="257">
          <cell r="A257">
            <v>4108</v>
          </cell>
          <cell r="B257" t="str">
            <v>Сергиенко</v>
          </cell>
          <cell r="C257" t="str">
            <v xml:space="preserve">Денис </v>
          </cell>
          <cell r="D257" t="str">
            <v>Николаевич</v>
          </cell>
          <cell r="E257" t="str">
            <v>м</v>
          </cell>
          <cell r="F257" t="str">
            <v>байдарка</v>
          </cell>
          <cell r="G257" t="str">
            <v>01</v>
          </cell>
          <cell r="H257" t="str">
            <v>02</v>
          </cell>
          <cell r="I257">
            <v>2006</v>
          </cell>
          <cell r="J257" t="str">
            <v>1 юн.</v>
          </cell>
          <cell r="K257" t="str">
            <v>ГБУ "СШОР Хлебниково" Москомспорта</v>
          </cell>
          <cell r="L257" t="str">
            <v>Левова Е.М. Левов Н.В.</v>
          </cell>
        </row>
        <row r="258">
          <cell r="A258">
            <v>5242</v>
          </cell>
          <cell r="B258" t="str">
            <v>Шамхалов</v>
          </cell>
          <cell r="C258" t="str">
            <v xml:space="preserve">Руслан </v>
          </cell>
          <cell r="D258" t="str">
            <v>Джабраилович</v>
          </cell>
          <cell r="E258" t="str">
            <v>м</v>
          </cell>
          <cell r="F258" t="str">
            <v>каноэ</v>
          </cell>
          <cell r="G258" t="str">
            <v>26</v>
          </cell>
          <cell r="H258" t="str">
            <v>10</v>
          </cell>
          <cell r="I258">
            <v>1996</v>
          </cell>
          <cell r="J258" t="str">
            <v>МС</v>
          </cell>
          <cell r="K258" t="str">
            <v>ГБУ "СШОР Хлебниково" Москомспорта</v>
          </cell>
          <cell r="L258" t="str">
            <v>Костин А.П. Клинов В.П.</v>
          </cell>
        </row>
        <row r="260">
          <cell r="B260" t="str">
            <v>ГБУ "МГФСО" Москомспорта</v>
          </cell>
        </row>
        <row r="262">
          <cell r="A262">
            <v>2009</v>
          </cell>
          <cell r="B262" t="str">
            <v>Абрамов</v>
          </cell>
          <cell r="C262" t="str">
            <v>Юрий</v>
          </cell>
          <cell r="D262" t="str">
            <v>Алексеевич</v>
          </cell>
          <cell r="E262" t="str">
            <v>м</v>
          </cell>
          <cell r="F262" t="str">
            <v>каноэ</v>
          </cell>
          <cell r="G262" t="str">
            <v>06</v>
          </cell>
          <cell r="H262" t="str">
            <v>08</v>
          </cell>
          <cell r="I262">
            <v>2008</v>
          </cell>
          <cell r="J262" t="str">
            <v>1 юн.</v>
          </cell>
          <cell r="K262" t="str">
            <v>ГБУ "МГФСО" Москомспорта</v>
          </cell>
          <cell r="L262" t="str">
            <v>Кушиков А.В.</v>
          </cell>
        </row>
        <row r="263">
          <cell r="A263">
            <v>2000</v>
          </cell>
          <cell r="B263" t="str">
            <v>Агапитов</v>
          </cell>
          <cell r="C263" t="str">
            <v>Тимофей</v>
          </cell>
          <cell r="D263" t="str">
            <v>Сергеевич</v>
          </cell>
          <cell r="E263" t="str">
            <v>м</v>
          </cell>
          <cell r="F263" t="str">
            <v>каноэ</v>
          </cell>
          <cell r="G263" t="str">
            <v>04</v>
          </cell>
          <cell r="H263" t="str">
            <v>02</v>
          </cell>
          <cell r="I263">
            <v>2004</v>
          </cell>
          <cell r="J263" t="str">
            <v>КМС</v>
          </cell>
          <cell r="K263" t="str">
            <v>ГБУ "МГФСО" Москомспорта</v>
          </cell>
          <cell r="L263" t="str">
            <v>Кушиков А.В.</v>
          </cell>
        </row>
        <row r="264">
          <cell r="A264">
            <v>2102</v>
          </cell>
          <cell r="B264" t="str">
            <v>Агарёв</v>
          </cell>
          <cell r="C264" t="str">
            <v>Фёдор</v>
          </cell>
          <cell r="D264" t="str">
            <v>Максимович</v>
          </cell>
          <cell r="E264" t="str">
            <v>м</v>
          </cell>
          <cell r="F264" t="str">
            <v>байдарка</v>
          </cell>
          <cell r="G264" t="str">
            <v>29</v>
          </cell>
          <cell r="H264" t="str">
            <v>05</v>
          </cell>
          <cell r="I264">
            <v>2006</v>
          </cell>
          <cell r="J264" t="str">
            <v>2 юн.</v>
          </cell>
          <cell r="K264" t="str">
            <v>ГБУ "МГФСО" Москомспорта</v>
          </cell>
          <cell r="L264" t="str">
            <v>Куликова О.В.</v>
          </cell>
        </row>
        <row r="265">
          <cell r="A265">
            <v>2063</v>
          </cell>
          <cell r="B265" t="str">
            <v xml:space="preserve">Агеев </v>
          </cell>
          <cell r="C265" t="str">
            <v>Владислав</v>
          </cell>
          <cell r="D265" t="str">
            <v>Александрович</v>
          </cell>
          <cell r="E265" t="str">
            <v>м</v>
          </cell>
          <cell r="F265" t="str">
            <v>байдарка</v>
          </cell>
          <cell r="G265" t="str">
            <v>11</v>
          </cell>
          <cell r="H265" t="str">
            <v>09</v>
          </cell>
          <cell r="I265">
            <v>2007</v>
          </cell>
          <cell r="J265" t="str">
            <v>1 юн.</v>
          </cell>
          <cell r="K265" t="str">
            <v>ГБУ "МГФСО" Москомспорта</v>
          </cell>
          <cell r="L265" t="str">
            <v>Минаева М.В.</v>
          </cell>
        </row>
        <row r="266">
          <cell r="A266">
            <v>2035</v>
          </cell>
          <cell r="B266" t="str">
            <v>Алаторцев</v>
          </cell>
          <cell r="C266" t="str">
            <v>Ростислав</v>
          </cell>
          <cell r="D266" t="str">
            <v>Денисович</v>
          </cell>
          <cell r="E266" t="str">
            <v>м</v>
          </cell>
          <cell r="F266" t="str">
            <v>каноэ</v>
          </cell>
          <cell r="G266" t="str">
            <v>02</v>
          </cell>
          <cell r="H266" t="str">
            <v>08</v>
          </cell>
          <cell r="I266">
            <v>2006</v>
          </cell>
          <cell r="J266" t="str">
            <v>б/р</v>
          </cell>
          <cell r="K266" t="str">
            <v>ГБУ "МГФСО" Москомспорта</v>
          </cell>
          <cell r="L266" t="str">
            <v>Кушиков А.В.</v>
          </cell>
        </row>
        <row r="267">
          <cell r="A267">
            <v>2002</v>
          </cell>
          <cell r="B267" t="str">
            <v>Александров</v>
          </cell>
          <cell r="C267" t="str">
            <v xml:space="preserve">Илья </v>
          </cell>
          <cell r="D267" t="str">
            <v>Петрович</v>
          </cell>
          <cell r="E267" t="str">
            <v>м</v>
          </cell>
          <cell r="F267" t="str">
            <v>байдарка</v>
          </cell>
          <cell r="G267" t="str">
            <v>06</v>
          </cell>
          <cell r="H267" t="str">
            <v>05</v>
          </cell>
          <cell r="I267">
            <v>2005</v>
          </cell>
          <cell r="J267" t="str">
            <v>б/р</v>
          </cell>
          <cell r="K267" t="str">
            <v>ГБУ "МГФСО" Москомспорта</v>
          </cell>
          <cell r="L267" t="str">
            <v>Клименко А.Н.</v>
          </cell>
        </row>
        <row r="268">
          <cell r="A268">
            <v>2003</v>
          </cell>
          <cell r="B268" t="str">
            <v>Андреев</v>
          </cell>
          <cell r="C268" t="str">
            <v>Степан</v>
          </cell>
          <cell r="D268" t="str">
            <v>Леонидович</v>
          </cell>
          <cell r="E268" t="str">
            <v>м</v>
          </cell>
          <cell r="F268" t="str">
            <v>байдарка</v>
          </cell>
          <cell r="G268" t="str">
            <v>11</v>
          </cell>
          <cell r="H268" t="str">
            <v>04</v>
          </cell>
          <cell r="I268">
            <v>2007</v>
          </cell>
          <cell r="J268" t="str">
            <v>1 юн.</v>
          </cell>
          <cell r="K268" t="str">
            <v>ГБУ "МГФСО" Москомспорта</v>
          </cell>
          <cell r="L268" t="str">
            <v>Клименко А.Н.</v>
          </cell>
        </row>
        <row r="269">
          <cell r="A269">
            <v>2007</v>
          </cell>
          <cell r="B269" t="str">
            <v>Андреев</v>
          </cell>
          <cell r="C269" t="str">
            <v>Михаил</v>
          </cell>
          <cell r="D269" t="str">
            <v>Сергеевич</v>
          </cell>
          <cell r="E269" t="str">
            <v>м</v>
          </cell>
          <cell r="F269" t="str">
            <v>байдарка</v>
          </cell>
          <cell r="G269" t="str">
            <v>16</v>
          </cell>
          <cell r="H269" t="str">
            <v>05</v>
          </cell>
          <cell r="I269">
            <v>2008</v>
          </cell>
          <cell r="J269" t="str">
            <v>б/р</v>
          </cell>
          <cell r="K269" t="str">
            <v>ГБУ "МГФСО" Москомспорта</v>
          </cell>
          <cell r="L269" t="str">
            <v>Самохотский Ю.А.</v>
          </cell>
        </row>
        <row r="270">
          <cell r="A270">
            <v>2081</v>
          </cell>
          <cell r="B270" t="str">
            <v>Андреева</v>
          </cell>
          <cell r="C270" t="str">
            <v>Софья</v>
          </cell>
          <cell r="D270" t="str">
            <v>Леонидовна</v>
          </cell>
          <cell r="E270" t="str">
            <v>ж</v>
          </cell>
          <cell r="F270" t="str">
            <v>байдарка</v>
          </cell>
          <cell r="G270" t="str">
            <v>17</v>
          </cell>
          <cell r="H270" t="str">
            <v>01</v>
          </cell>
          <cell r="I270">
            <v>2009</v>
          </cell>
          <cell r="J270" t="str">
            <v>б/р</v>
          </cell>
          <cell r="K270" t="str">
            <v>ГБУ "МГФСО" Москомспорта</v>
          </cell>
          <cell r="L270" t="str">
            <v>Клименко А.Н.</v>
          </cell>
        </row>
        <row r="271">
          <cell r="A271">
            <v>2004</v>
          </cell>
          <cell r="B271" t="str">
            <v>Андрианов</v>
          </cell>
          <cell r="C271" t="str">
            <v>Глеб</v>
          </cell>
          <cell r="D271" t="str">
            <v>Григорьевич</v>
          </cell>
          <cell r="E271" t="str">
            <v>м</v>
          </cell>
          <cell r="F271" t="str">
            <v>байдарка</v>
          </cell>
          <cell r="G271">
            <v>28</v>
          </cell>
          <cell r="H271">
            <v>11</v>
          </cell>
          <cell r="I271">
            <v>2006</v>
          </cell>
          <cell r="J271" t="str">
            <v>б/р</v>
          </cell>
          <cell r="K271" t="str">
            <v>ГБУ "МГФСО" Москомспорта</v>
          </cell>
          <cell r="L271" t="str">
            <v>Глоба С.Л.</v>
          </cell>
        </row>
        <row r="272">
          <cell r="A272">
            <v>2005</v>
          </cell>
          <cell r="B272" t="str">
            <v>Архипов</v>
          </cell>
          <cell r="C272" t="str">
            <v>Артём</v>
          </cell>
          <cell r="D272" t="str">
            <v>Григорьевич</v>
          </cell>
          <cell r="E272" t="str">
            <v>м</v>
          </cell>
          <cell r="F272" t="str">
            <v>байдарка</v>
          </cell>
          <cell r="G272">
            <v>16</v>
          </cell>
          <cell r="H272">
            <v>1</v>
          </cell>
          <cell r="I272">
            <v>2006</v>
          </cell>
          <cell r="J272" t="str">
            <v>II</v>
          </cell>
          <cell r="K272" t="str">
            <v>ГБУ "МГФСО" Москомспорта</v>
          </cell>
          <cell r="L272" t="str">
            <v>Слободчикова Е.Е.</v>
          </cell>
        </row>
        <row r="273">
          <cell r="A273">
            <v>2006</v>
          </cell>
          <cell r="B273" t="str">
            <v>Архипова</v>
          </cell>
          <cell r="C273" t="str">
            <v>Анна</v>
          </cell>
          <cell r="D273" t="str">
            <v>Григорьевна</v>
          </cell>
          <cell r="E273" t="str">
            <v>ж</v>
          </cell>
          <cell r="F273" t="str">
            <v>байдарка</v>
          </cell>
          <cell r="G273">
            <v>21</v>
          </cell>
          <cell r="H273">
            <v>3</v>
          </cell>
          <cell r="I273">
            <v>2007</v>
          </cell>
          <cell r="J273" t="str">
            <v>III</v>
          </cell>
          <cell r="K273" t="str">
            <v>ГБУ "МГФСО" Москомспорта</v>
          </cell>
          <cell r="L273" t="str">
            <v>Слободчикова Е.Е.</v>
          </cell>
        </row>
        <row r="274">
          <cell r="A274">
            <v>2159</v>
          </cell>
          <cell r="B274" t="str">
            <v>Бабенко</v>
          </cell>
          <cell r="C274" t="str">
            <v>Светлана</v>
          </cell>
          <cell r="D274" t="str">
            <v>Максимовна</v>
          </cell>
          <cell r="E274" t="str">
            <v>ж</v>
          </cell>
          <cell r="F274" t="str">
            <v>байдарка</v>
          </cell>
          <cell r="G274" t="str">
            <v>04</v>
          </cell>
          <cell r="H274" t="str">
            <v>06</v>
          </cell>
          <cell r="I274">
            <v>2005</v>
          </cell>
          <cell r="J274" t="str">
            <v>I</v>
          </cell>
          <cell r="K274" t="str">
            <v>ГБУ "МГФСО" Москомспорта</v>
          </cell>
          <cell r="L274" t="str">
            <v>Трифонов А.В.</v>
          </cell>
        </row>
        <row r="275">
          <cell r="A275">
            <v>2013</v>
          </cell>
          <cell r="B275" t="str">
            <v>Бакланов</v>
          </cell>
          <cell r="C275" t="str">
            <v>Филипп</v>
          </cell>
          <cell r="D275" t="str">
            <v>Юрьевич</v>
          </cell>
          <cell r="E275" t="str">
            <v>м</v>
          </cell>
          <cell r="F275" t="str">
            <v>байдарка</v>
          </cell>
          <cell r="G275" t="str">
            <v>02</v>
          </cell>
          <cell r="H275" t="str">
            <v>03</v>
          </cell>
          <cell r="I275">
            <v>2006</v>
          </cell>
          <cell r="J275" t="str">
            <v>б/р</v>
          </cell>
          <cell r="K275" t="str">
            <v>ГБУ "МГФСО" Москомспорта</v>
          </cell>
          <cell r="L275" t="str">
            <v>Самохотский Ю.А.</v>
          </cell>
        </row>
        <row r="276">
          <cell r="A276">
            <v>2242</v>
          </cell>
          <cell r="B276" t="str">
            <v>Баринов</v>
          </cell>
          <cell r="C276" t="str">
            <v>Павел</v>
          </cell>
          <cell r="D276" t="str">
            <v>Михайлович</v>
          </cell>
          <cell r="E276" t="str">
            <v>м</v>
          </cell>
          <cell r="F276" t="str">
            <v>байдарка</v>
          </cell>
          <cell r="G276" t="str">
            <v>01</v>
          </cell>
          <cell r="H276" t="str">
            <v>08</v>
          </cell>
          <cell r="I276">
            <v>2006</v>
          </cell>
          <cell r="J276" t="str">
            <v>2 юн.</v>
          </cell>
          <cell r="K276" t="str">
            <v>ГБУ "МГФСО" Москомспорта</v>
          </cell>
          <cell r="L276" t="str">
            <v>Клименко А.Н.</v>
          </cell>
        </row>
        <row r="277">
          <cell r="A277" t="str">
            <v>2324.</v>
          </cell>
          <cell r="B277" t="str">
            <v>перевод В УОР</v>
          </cell>
        </row>
        <row r="278">
          <cell r="A278">
            <v>2022</v>
          </cell>
          <cell r="B278" t="str">
            <v>Баширов</v>
          </cell>
          <cell r="C278" t="str">
            <v>Марат</v>
          </cell>
          <cell r="D278" t="str">
            <v>Ильгизович</v>
          </cell>
          <cell r="E278" t="str">
            <v>м</v>
          </cell>
          <cell r="F278" t="str">
            <v>байдарка</v>
          </cell>
          <cell r="G278">
            <v>19</v>
          </cell>
          <cell r="H278">
            <v>4</v>
          </cell>
          <cell r="I278">
            <v>2005</v>
          </cell>
          <cell r="J278" t="str">
            <v>б/р</v>
          </cell>
          <cell r="K278" t="str">
            <v>ГБУ "МГФСО" Москомспорта</v>
          </cell>
          <cell r="L278" t="str">
            <v>Минаева М.В.</v>
          </cell>
        </row>
        <row r="279">
          <cell r="A279">
            <v>2015</v>
          </cell>
          <cell r="B279" t="str">
            <v>Бекасова</v>
          </cell>
          <cell r="C279" t="str">
            <v>Дарья</v>
          </cell>
          <cell r="D279" t="str">
            <v>Геннадиевич</v>
          </cell>
          <cell r="E279" t="str">
            <v>ж</v>
          </cell>
          <cell r="F279" t="str">
            <v>байдарка</v>
          </cell>
          <cell r="G279" t="str">
            <v>02</v>
          </cell>
          <cell r="H279" t="str">
            <v>07</v>
          </cell>
          <cell r="I279">
            <v>2000</v>
          </cell>
          <cell r="J279" t="str">
            <v>I</v>
          </cell>
          <cell r="K279" t="str">
            <v>ГБУ "МГФСО" Москомспорта</v>
          </cell>
          <cell r="L279" t="str">
            <v>Слободчикова Е.Е.</v>
          </cell>
        </row>
        <row r="280">
          <cell r="A280">
            <v>2027</v>
          </cell>
          <cell r="B280" t="str">
            <v>Белоглазов</v>
          </cell>
          <cell r="C280" t="str">
            <v>Андрей</v>
          </cell>
          <cell r="D280" t="str">
            <v>Владимирович</v>
          </cell>
          <cell r="E280" t="str">
            <v>м</v>
          </cell>
          <cell r="F280" t="str">
            <v>байдарка</v>
          </cell>
          <cell r="G280">
            <v>21</v>
          </cell>
          <cell r="H280">
            <v>12</v>
          </cell>
          <cell r="I280">
            <v>2006</v>
          </cell>
          <cell r="J280" t="str">
            <v>II</v>
          </cell>
          <cell r="K280" t="str">
            <v>ГБУ "МГФСО" Москомспорта</v>
          </cell>
          <cell r="L280" t="str">
            <v>Слободчикова Е.Е.</v>
          </cell>
        </row>
        <row r="281">
          <cell r="A281">
            <v>2140</v>
          </cell>
          <cell r="B281" t="str">
            <v>Белогуров</v>
          </cell>
          <cell r="C281" t="str">
            <v>Александр</v>
          </cell>
          <cell r="E281" t="str">
            <v>м</v>
          </cell>
          <cell r="F281" t="str">
            <v>байдарка</v>
          </cell>
          <cell r="I281">
            <v>2006</v>
          </cell>
          <cell r="J281" t="str">
            <v>б/р</v>
          </cell>
          <cell r="K281" t="str">
            <v>ГБУ "МГФСО" Москомспорта</v>
          </cell>
          <cell r="L281" t="str">
            <v>Минаева М.В.</v>
          </cell>
        </row>
        <row r="282">
          <cell r="A282">
            <v>2016</v>
          </cell>
          <cell r="B282" t="str">
            <v>Белозерцев</v>
          </cell>
          <cell r="C282" t="str">
            <v>Никита</v>
          </cell>
          <cell r="D282" t="str">
            <v>Александрович</v>
          </cell>
          <cell r="E282" t="str">
            <v>м</v>
          </cell>
          <cell r="F282" t="str">
            <v>байдарка</v>
          </cell>
          <cell r="G282">
            <v>25</v>
          </cell>
          <cell r="H282" t="str">
            <v>01</v>
          </cell>
          <cell r="I282">
            <v>2005</v>
          </cell>
          <cell r="J282" t="str">
            <v>I</v>
          </cell>
          <cell r="K282" t="str">
            <v>ГБУ "МГФСО" Москомспорта</v>
          </cell>
          <cell r="L282" t="str">
            <v>Слободчикова Е.Е.</v>
          </cell>
        </row>
        <row r="283">
          <cell r="A283">
            <v>2037</v>
          </cell>
          <cell r="B283" t="str">
            <v>Белоусов</v>
          </cell>
          <cell r="C283" t="str">
            <v>Андрей</v>
          </cell>
          <cell r="D283" t="str">
            <v>Андреевич</v>
          </cell>
          <cell r="E283" t="str">
            <v>м</v>
          </cell>
          <cell r="F283" t="str">
            <v>байдарка</v>
          </cell>
          <cell r="G283" t="str">
            <v>18</v>
          </cell>
          <cell r="H283" t="str">
            <v>10</v>
          </cell>
          <cell r="I283">
            <v>2006</v>
          </cell>
          <cell r="J283" t="str">
            <v>б/р</v>
          </cell>
          <cell r="K283" t="str">
            <v>ГБУ "МГФСО" Москомспорта</v>
          </cell>
          <cell r="L283" t="str">
            <v>Минаева М.В.</v>
          </cell>
        </row>
        <row r="284">
          <cell r="A284">
            <v>2303</v>
          </cell>
          <cell r="B284" t="str">
            <v>Бендин</v>
          </cell>
          <cell r="C284" t="str">
            <v>Север</v>
          </cell>
          <cell r="D284" t="str">
            <v>Сергеевич</v>
          </cell>
          <cell r="E284" t="str">
            <v>м</v>
          </cell>
          <cell r="F284" t="str">
            <v>байдарка</v>
          </cell>
          <cell r="G284" t="str">
            <v>19</v>
          </cell>
          <cell r="H284" t="str">
            <v>02</v>
          </cell>
          <cell r="I284">
            <v>2004</v>
          </cell>
          <cell r="J284" t="str">
            <v>I</v>
          </cell>
          <cell r="K284" t="str">
            <v>ГБУ "МГФСО" Москомспорта</v>
          </cell>
          <cell r="L284" t="str">
            <v>Слободчикова Е.Е.</v>
          </cell>
        </row>
        <row r="285">
          <cell r="A285">
            <v>2028</v>
          </cell>
          <cell r="B285" t="str">
            <v>Беркс</v>
          </cell>
          <cell r="C285" t="str">
            <v>Антон</v>
          </cell>
          <cell r="D285" t="str">
            <v>Павлович</v>
          </cell>
          <cell r="E285" t="str">
            <v>м</v>
          </cell>
          <cell r="F285" t="str">
            <v>байдарка</v>
          </cell>
          <cell r="G285">
            <v>21</v>
          </cell>
          <cell r="H285" t="str">
            <v>07</v>
          </cell>
          <cell r="I285">
            <v>2005</v>
          </cell>
          <cell r="J285" t="str">
            <v>II</v>
          </cell>
          <cell r="K285" t="str">
            <v>ГБУ "МГФСО" Москомспорта</v>
          </cell>
          <cell r="L285" t="str">
            <v>Трифонов А.В.</v>
          </cell>
        </row>
        <row r="286">
          <cell r="A286">
            <v>1090</v>
          </cell>
          <cell r="B286" t="str">
            <v xml:space="preserve">Бирюков </v>
          </cell>
          <cell r="C286" t="str">
            <v>Денис</v>
          </cell>
          <cell r="D286" t="str">
            <v>Андреевич</v>
          </cell>
          <cell r="E286" t="str">
            <v>м</v>
          </cell>
          <cell r="F286" t="str">
            <v>байдарка</v>
          </cell>
          <cell r="G286" t="str">
            <v>08</v>
          </cell>
          <cell r="H286">
            <v>10</v>
          </cell>
          <cell r="I286">
            <v>2007</v>
          </cell>
          <cell r="J286" t="str">
            <v>1 юн.</v>
          </cell>
          <cell r="K286" t="str">
            <v>ГБУ "МГФСО" Москомспорта</v>
          </cell>
          <cell r="L286" t="str">
            <v>Пусева Л.Ю.</v>
          </cell>
        </row>
        <row r="287">
          <cell r="A287">
            <v>2132</v>
          </cell>
          <cell r="B287" t="str">
            <v>Богатырёв</v>
          </cell>
          <cell r="C287" t="str">
            <v>Павел</v>
          </cell>
          <cell r="E287" t="str">
            <v>м</v>
          </cell>
          <cell r="F287" t="str">
            <v>байдарка</v>
          </cell>
          <cell r="I287">
            <v>2009</v>
          </cell>
          <cell r="J287" t="str">
            <v>б/р</v>
          </cell>
          <cell r="K287" t="str">
            <v>ГБУ "МГФСО" Москомспорта</v>
          </cell>
        </row>
        <row r="288">
          <cell r="A288">
            <v>2019</v>
          </cell>
          <cell r="B288" t="str">
            <v>Бондарчук</v>
          </cell>
          <cell r="C288" t="str">
            <v>Иван</v>
          </cell>
          <cell r="D288" t="str">
            <v>Валерьевич</v>
          </cell>
          <cell r="E288" t="str">
            <v>м</v>
          </cell>
          <cell r="F288" t="str">
            <v>байдарка</v>
          </cell>
          <cell r="G288">
            <v>25</v>
          </cell>
          <cell r="H288" t="str">
            <v>09</v>
          </cell>
          <cell r="I288">
            <v>2000</v>
          </cell>
          <cell r="J288" t="str">
            <v>КМС</v>
          </cell>
          <cell r="K288" t="str">
            <v>ГБУ "МГФСО" Москомспорта</v>
          </cell>
          <cell r="L288" t="str">
            <v xml:space="preserve"> Мудрик Н.В., Куликова О.В.</v>
          </cell>
        </row>
        <row r="289">
          <cell r="A289">
            <v>2020</v>
          </cell>
          <cell r="B289" t="str">
            <v>Борисов</v>
          </cell>
          <cell r="C289" t="str">
            <v>Даниил</v>
          </cell>
          <cell r="D289" t="str">
            <v>Романович</v>
          </cell>
          <cell r="E289" t="str">
            <v>м</v>
          </cell>
          <cell r="F289" t="str">
            <v>байдарка</v>
          </cell>
          <cell r="G289">
            <v>10</v>
          </cell>
          <cell r="H289" t="str">
            <v>03</v>
          </cell>
          <cell r="I289">
            <v>2003</v>
          </cell>
          <cell r="J289" t="str">
            <v>III</v>
          </cell>
          <cell r="K289" t="str">
            <v>ГБУ "МГФСО" Москомспорта</v>
          </cell>
          <cell r="L289" t="str">
            <v>Минаева М.В.</v>
          </cell>
        </row>
        <row r="290">
          <cell r="A290">
            <v>2249</v>
          </cell>
          <cell r="B290" t="str">
            <v>Борисов</v>
          </cell>
          <cell r="C290" t="str">
            <v>Максим</v>
          </cell>
          <cell r="D290" t="str">
            <v>Владимирович</v>
          </cell>
          <cell r="E290" t="str">
            <v>м</v>
          </cell>
          <cell r="F290" t="str">
            <v>байдарка</v>
          </cell>
          <cell r="G290" t="str">
            <v>14</v>
          </cell>
          <cell r="H290" t="str">
            <v>09</v>
          </cell>
          <cell r="I290">
            <v>2006</v>
          </cell>
          <cell r="J290" t="str">
            <v>2 юн.</v>
          </cell>
          <cell r="K290" t="str">
            <v>ГБУ "МГФСО" Москомспорта</v>
          </cell>
          <cell r="L290" t="str">
            <v>Куликова О.В.</v>
          </cell>
        </row>
        <row r="291">
          <cell r="A291">
            <v>5024</v>
          </cell>
          <cell r="B291" t="str">
            <v xml:space="preserve">Босин  </v>
          </cell>
          <cell r="C291" t="str">
            <v xml:space="preserve">Аркадий </v>
          </cell>
          <cell r="E291" t="str">
            <v>м</v>
          </cell>
          <cell r="F291" t="str">
            <v>байдарка</v>
          </cell>
          <cell r="G291">
            <v>14</v>
          </cell>
          <cell r="H291">
            <v>8</v>
          </cell>
          <cell r="I291">
            <v>1995</v>
          </cell>
          <cell r="J291" t="str">
            <v>МС</v>
          </cell>
          <cell r="K291" t="str">
            <v>ГБУ "МГФСО" Москомспорта</v>
          </cell>
          <cell r="L291" t="str">
            <v>Мудрик Н.В.</v>
          </cell>
        </row>
        <row r="292">
          <cell r="A292">
            <v>2157</v>
          </cell>
          <cell r="B292" t="str">
            <v>Брисева</v>
          </cell>
          <cell r="C292" t="str">
            <v>Полина</v>
          </cell>
          <cell r="D292" t="str">
            <v>Сергеевна</v>
          </cell>
          <cell r="E292" t="str">
            <v>ж</v>
          </cell>
          <cell r="F292" t="str">
            <v>байдарка</v>
          </cell>
          <cell r="G292">
            <v>10</v>
          </cell>
          <cell r="H292" t="str">
            <v>01</v>
          </cell>
          <cell r="I292">
            <v>2003</v>
          </cell>
          <cell r="J292" t="str">
            <v>КМС</v>
          </cell>
          <cell r="K292" t="str">
            <v>ГБУ "МГФСО" Москомспорта</v>
          </cell>
          <cell r="L292" t="str">
            <v>Мудрик Н.В.</v>
          </cell>
        </row>
        <row r="293">
          <cell r="A293">
            <v>2319</v>
          </cell>
          <cell r="B293" t="str">
            <v>Булавский</v>
          </cell>
          <cell r="C293" t="str">
            <v>Алексей</v>
          </cell>
          <cell r="D293" t="str">
            <v>Валерьевич</v>
          </cell>
          <cell r="E293" t="str">
            <v>м</v>
          </cell>
          <cell r="F293" t="str">
            <v>байдарка</v>
          </cell>
          <cell r="G293" t="str">
            <v>29</v>
          </cell>
          <cell r="H293" t="str">
            <v>07</v>
          </cell>
          <cell r="I293">
            <v>2003</v>
          </cell>
          <cell r="J293" t="str">
            <v>КМС</v>
          </cell>
          <cell r="K293" t="str">
            <v>ГБУ "МГФСО" Москомспорта</v>
          </cell>
          <cell r="L293" t="str">
            <v>Трифонов А.В.</v>
          </cell>
        </row>
        <row r="294">
          <cell r="A294">
            <v>2023</v>
          </cell>
          <cell r="B294" t="str">
            <v>Булгаков</v>
          </cell>
          <cell r="C294" t="str">
            <v>Иван</v>
          </cell>
          <cell r="D294" t="str">
            <v>Денисович</v>
          </cell>
          <cell r="E294" t="str">
            <v>м</v>
          </cell>
          <cell r="F294" t="str">
            <v>байдарка</v>
          </cell>
          <cell r="G294" t="str">
            <v>08</v>
          </cell>
          <cell r="H294" t="str">
            <v>09</v>
          </cell>
          <cell r="I294">
            <v>2007</v>
          </cell>
          <cell r="J294" t="str">
            <v>1 юн.</v>
          </cell>
          <cell r="K294" t="str">
            <v>ГБУ "МГФСО" Москомспорта</v>
          </cell>
          <cell r="L294" t="str">
            <v>Слободчикова Е.Е.</v>
          </cell>
        </row>
        <row r="295">
          <cell r="A295">
            <v>2025</v>
          </cell>
          <cell r="B295" t="str">
            <v>Бускин</v>
          </cell>
          <cell r="C295" t="str">
            <v>Степан</v>
          </cell>
          <cell r="D295" t="str">
            <v>Константинович</v>
          </cell>
          <cell r="E295" t="str">
            <v>м</v>
          </cell>
          <cell r="F295" t="str">
            <v>байдарка</v>
          </cell>
          <cell r="G295" t="str">
            <v>23</v>
          </cell>
          <cell r="H295" t="str">
            <v>03</v>
          </cell>
          <cell r="I295">
            <v>2008</v>
          </cell>
          <cell r="J295" t="str">
            <v>3 юн.</v>
          </cell>
          <cell r="K295" t="str">
            <v>ГБУ "МГФСО" Москомспорта</v>
          </cell>
          <cell r="L295" t="str">
            <v>Слободчикова Е.Е.</v>
          </cell>
        </row>
        <row r="296">
          <cell r="A296">
            <v>2160</v>
          </cell>
          <cell r="B296" t="str">
            <v>Бутова</v>
          </cell>
          <cell r="C296" t="str">
            <v>Василиса</v>
          </cell>
          <cell r="D296" t="str">
            <v>Денисовна</v>
          </cell>
          <cell r="E296" t="str">
            <v>ж</v>
          </cell>
          <cell r="F296" t="str">
            <v>каноэ</v>
          </cell>
          <cell r="I296">
            <v>2004</v>
          </cell>
          <cell r="J296" t="str">
            <v>I</v>
          </cell>
          <cell r="K296" t="str">
            <v>ГБУ "МГФСО" Москомспорта</v>
          </cell>
          <cell r="L296" t="str">
            <v>Кушиков А.В.</v>
          </cell>
        </row>
        <row r="297">
          <cell r="A297">
            <v>2031</v>
          </cell>
          <cell r="B297" t="str">
            <v>Вараксин</v>
          </cell>
          <cell r="C297" t="str">
            <v>Василий</v>
          </cell>
          <cell r="D297" t="str">
            <v>Андреевич</v>
          </cell>
          <cell r="E297" t="str">
            <v>м</v>
          </cell>
          <cell r="F297" t="str">
            <v>байдарка</v>
          </cell>
          <cell r="G297" t="str">
            <v>07</v>
          </cell>
          <cell r="H297">
            <v>10</v>
          </cell>
          <cell r="I297">
            <v>2004</v>
          </cell>
          <cell r="J297" t="str">
            <v>б/р</v>
          </cell>
          <cell r="K297" t="str">
            <v>ГБУ "МГФСО" Москомспорта</v>
          </cell>
          <cell r="L297" t="str">
            <v>Трифонов А.В.</v>
          </cell>
        </row>
        <row r="298">
          <cell r="A298">
            <v>2021</v>
          </cell>
          <cell r="B298" t="str">
            <v>Васильева</v>
          </cell>
          <cell r="C298" t="str">
            <v>Ева</v>
          </cell>
          <cell r="D298" t="str">
            <v>Денисовна</v>
          </cell>
          <cell r="E298" t="str">
            <v>ж</v>
          </cell>
          <cell r="F298" t="str">
            <v>каноэ</v>
          </cell>
          <cell r="G298">
            <v>19</v>
          </cell>
          <cell r="H298" t="str">
            <v>09</v>
          </cell>
          <cell r="I298">
            <v>2001</v>
          </cell>
          <cell r="J298" t="str">
            <v>1 юн.</v>
          </cell>
          <cell r="K298" t="str">
            <v>ГБУ "МГФСО" Москомспорта</v>
          </cell>
          <cell r="L298" t="str">
            <v>Прокофьев Ю.А.</v>
          </cell>
        </row>
        <row r="299">
          <cell r="A299">
            <v>2333</v>
          </cell>
          <cell r="B299" t="str">
            <v>Верижникова</v>
          </cell>
          <cell r="C299" t="str">
            <v>Юлия</v>
          </cell>
          <cell r="D299" t="str">
            <v>Павловна</v>
          </cell>
          <cell r="E299" t="str">
            <v>ж</v>
          </cell>
          <cell r="F299" t="str">
            <v>байдарка</v>
          </cell>
          <cell r="G299" t="str">
            <v>18</v>
          </cell>
          <cell r="H299" t="str">
            <v>11</v>
          </cell>
          <cell r="I299">
            <v>2007</v>
          </cell>
          <cell r="J299" t="str">
            <v>III</v>
          </cell>
          <cell r="K299" t="str">
            <v>ГБУ "МГФСО" Москомспорта</v>
          </cell>
          <cell r="L299" t="str">
            <v>Куликова О.В.</v>
          </cell>
        </row>
        <row r="300">
          <cell r="A300">
            <v>2208</v>
          </cell>
          <cell r="B300" t="str">
            <v>Виноградова</v>
          </cell>
          <cell r="C300" t="str">
            <v>Арина</v>
          </cell>
          <cell r="D300" t="str">
            <v>Олеговна</v>
          </cell>
          <cell r="E300" t="str">
            <v>ж</v>
          </cell>
          <cell r="F300" t="str">
            <v>каноэ</v>
          </cell>
          <cell r="G300" t="str">
            <v>04</v>
          </cell>
          <cell r="H300" t="str">
            <v>03</v>
          </cell>
          <cell r="I300">
            <v>2003</v>
          </cell>
          <cell r="J300" t="str">
            <v>3 юн.</v>
          </cell>
          <cell r="K300" t="str">
            <v>ГБУ "МГФСО" Москомспорта</v>
          </cell>
          <cell r="L300" t="str">
            <v>Прокофьев Ю.А.</v>
          </cell>
        </row>
        <row r="301">
          <cell r="A301">
            <v>2143</v>
          </cell>
          <cell r="B301" t="str">
            <v>Кукушкиин</v>
          </cell>
          <cell r="C301" t="str">
            <v>Роман</v>
          </cell>
          <cell r="E301" t="str">
            <v>м</v>
          </cell>
          <cell r="F301" t="str">
            <v>байдарка</v>
          </cell>
          <cell r="I301">
            <v>2006</v>
          </cell>
          <cell r="J301" t="str">
            <v>б/р</v>
          </cell>
          <cell r="K301" t="str">
            <v>ГБУ "МГФСО" Москомспорта</v>
          </cell>
          <cell r="L301" t="str">
            <v>Самохотский Ю.А.</v>
          </cell>
        </row>
        <row r="302">
          <cell r="A302">
            <v>2212</v>
          </cell>
          <cell r="B302" t="str">
            <v>Вишняков</v>
          </cell>
          <cell r="C302" t="str">
            <v>Тихон</v>
          </cell>
          <cell r="D302" t="str">
            <v>Вадимович</v>
          </cell>
          <cell r="E302" t="str">
            <v>м</v>
          </cell>
          <cell r="F302" t="str">
            <v>байдарка</v>
          </cell>
          <cell r="G302">
            <v>2</v>
          </cell>
          <cell r="H302">
            <v>10</v>
          </cell>
          <cell r="I302">
            <v>2006</v>
          </cell>
          <cell r="J302" t="str">
            <v>б/р</v>
          </cell>
          <cell r="K302" t="str">
            <v>ГБУ "МГФСО" Москомспорта</v>
          </cell>
          <cell r="L302" t="str">
            <v>Трифонов А.В.</v>
          </cell>
        </row>
        <row r="303">
          <cell r="A303">
            <v>2039</v>
          </cell>
          <cell r="B303" t="str">
            <v>Влащенко</v>
          </cell>
          <cell r="C303" t="str">
            <v>Арина</v>
          </cell>
          <cell r="D303" t="str">
            <v>Александровна</v>
          </cell>
          <cell r="E303" t="str">
            <v>ж</v>
          </cell>
          <cell r="F303" t="str">
            <v>байдарка</v>
          </cell>
          <cell r="G303">
            <v>19</v>
          </cell>
          <cell r="H303">
            <v>11</v>
          </cell>
          <cell r="I303">
            <v>2007</v>
          </cell>
          <cell r="J303" t="str">
            <v>III</v>
          </cell>
          <cell r="K303" t="str">
            <v>ГБУ "МГФСО" Москомспорта</v>
          </cell>
          <cell r="L303" t="str">
            <v>Глоба С.Л.,</v>
          </cell>
        </row>
        <row r="304">
          <cell r="A304">
            <v>1095</v>
          </cell>
          <cell r="B304" t="str">
            <v>Волков</v>
          </cell>
          <cell r="C304" t="str">
            <v>Артем</v>
          </cell>
          <cell r="D304" t="str">
            <v>Евгеньевич</v>
          </cell>
          <cell r="E304" t="str">
            <v>м</v>
          </cell>
          <cell r="F304" t="str">
            <v>байдарка</v>
          </cell>
          <cell r="G304" t="str">
            <v>05</v>
          </cell>
          <cell r="H304">
            <v>11</v>
          </cell>
          <cell r="I304">
            <v>2006</v>
          </cell>
          <cell r="J304" t="str">
            <v>2 юн.</v>
          </cell>
          <cell r="K304" t="str">
            <v>ГБУ "МГФСО" Москомспорта</v>
          </cell>
          <cell r="L304" t="str">
            <v>Пусева Л.Ю.</v>
          </cell>
        </row>
        <row r="305">
          <cell r="A305">
            <v>2026</v>
          </cell>
          <cell r="B305" t="str">
            <v>Вольский</v>
          </cell>
          <cell r="C305" t="str">
            <v>Дмитрий</v>
          </cell>
          <cell r="D305" t="str">
            <v>Дмитриевич</v>
          </cell>
          <cell r="E305" t="str">
            <v>м</v>
          </cell>
          <cell r="F305" t="str">
            <v>байдарка</v>
          </cell>
          <cell r="G305">
            <v>29</v>
          </cell>
          <cell r="H305" t="str">
            <v>02</v>
          </cell>
          <cell r="I305">
            <v>2000</v>
          </cell>
          <cell r="J305" t="str">
            <v>МС</v>
          </cell>
          <cell r="K305" t="str">
            <v>ГБУ "МГФСО" Москомспорта</v>
          </cell>
          <cell r="L305" t="str">
            <v>Мудрик Н.В.</v>
          </cell>
        </row>
        <row r="306">
          <cell r="A306">
            <v>2010</v>
          </cell>
          <cell r="B306" t="str">
            <v>Воробьёва</v>
          </cell>
          <cell r="C306" t="str">
            <v>Екатерина</v>
          </cell>
          <cell r="D306" t="str">
            <v>Сергеевна</v>
          </cell>
          <cell r="E306" t="str">
            <v>ж</v>
          </cell>
          <cell r="F306" t="str">
            <v>байдарка</v>
          </cell>
          <cell r="G306" t="str">
            <v>14</v>
          </cell>
          <cell r="H306" t="str">
            <v>02</v>
          </cell>
          <cell r="I306">
            <v>2008</v>
          </cell>
          <cell r="J306" t="str">
            <v>б/р</v>
          </cell>
          <cell r="K306" t="str">
            <v>ГБУ "МГФСО" Москомспорта</v>
          </cell>
          <cell r="L306" t="str">
            <v>Глоба С.Л.</v>
          </cell>
        </row>
        <row r="307">
          <cell r="A307">
            <v>2078</v>
          </cell>
          <cell r="B307" t="str">
            <v>Ворошнин</v>
          </cell>
          <cell r="C307" t="str">
            <v>Николай</v>
          </cell>
          <cell r="E307" t="str">
            <v>м</v>
          </cell>
          <cell r="F307" t="str">
            <v>байдарка</v>
          </cell>
          <cell r="I307">
            <v>2008</v>
          </cell>
          <cell r="J307" t="str">
            <v>б/р</v>
          </cell>
          <cell r="K307" t="str">
            <v>ГБУ "МГФСО" Москомспорта</v>
          </cell>
          <cell r="L307" t="str">
            <v>Минаева М.В.</v>
          </cell>
        </row>
        <row r="308">
          <cell r="A308">
            <v>2046</v>
          </cell>
          <cell r="B308" t="str">
            <v>Гавриков</v>
          </cell>
          <cell r="C308" t="str">
            <v>Станислав</v>
          </cell>
          <cell r="D308" t="str">
            <v>Павлович</v>
          </cell>
          <cell r="E308" t="str">
            <v>м</v>
          </cell>
          <cell r="F308" t="str">
            <v>байдарка</v>
          </cell>
          <cell r="G308">
            <v>21</v>
          </cell>
          <cell r="H308" t="str">
            <v>07</v>
          </cell>
          <cell r="I308">
            <v>2006</v>
          </cell>
          <cell r="J308" t="str">
            <v>III</v>
          </cell>
          <cell r="K308" t="str">
            <v>ГБУ "МГФСО" Москомспорта</v>
          </cell>
          <cell r="L308" t="str">
            <v>Минаева М.В.</v>
          </cell>
        </row>
        <row r="309">
          <cell r="A309">
            <v>2234</v>
          </cell>
          <cell r="B309" t="str">
            <v>Галкина</v>
          </cell>
          <cell r="C309" t="str">
            <v>Евдокия</v>
          </cell>
          <cell r="D309" t="str">
            <v>Дмитриевна</v>
          </cell>
          <cell r="E309" t="str">
            <v>ж</v>
          </cell>
          <cell r="F309" t="str">
            <v>каноэ</v>
          </cell>
          <cell r="G309" t="str">
            <v>02</v>
          </cell>
          <cell r="H309" t="str">
            <v>05</v>
          </cell>
          <cell r="I309">
            <v>2003</v>
          </cell>
          <cell r="J309" t="str">
            <v>б/р</v>
          </cell>
          <cell r="K309" t="str">
            <v>ГБУ "МГФСО" Москомспорта</v>
          </cell>
          <cell r="L309" t="str">
            <v>Прокофьев Ю.А.</v>
          </cell>
        </row>
        <row r="310">
          <cell r="A310">
            <v>2024</v>
          </cell>
          <cell r="B310" t="str">
            <v xml:space="preserve">Ганина </v>
          </cell>
          <cell r="C310" t="str">
            <v>Анастасия</v>
          </cell>
          <cell r="D310" t="str">
            <v>Андреевна</v>
          </cell>
          <cell r="E310" t="str">
            <v>ж</v>
          </cell>
          <cell r="F310" t="str">
            <v>каноэ</v>
          </cell>
          <cell r="G310" t="str">
            <v>08</v>
          </cell>
          <cell r="H310" t="str">
            <v>01</v>
          </cell>
          <cell r="I310">
            <v>1986</v>
          </cell>
          <cell r="J310" t="str">
            <v>МС</v>
          </cell>
          <cell r="K310" t="str">
            <v>ГБУ "МГФСО" Москомспорта</v>
          </cell>
          <cell r="L310" t="str">
            <v>Клименко А.Н.</v>
          </cell>
        </row>
        <row r="311">
          <cell r="A311">
            <v>2065</v>
          </cell>
          <cell r="B311" t="str">
            <v>Головин</v>
          </cell>
          <cell r="C311" t="str">
            <v>Георгий</v>
          </cell>
          <cell r="E311" t="str">
            <v>м</v>
          </cell>
          <cell r="F311" t="str">
            <v>байдарка</v>
          </cell>
          <cell r="I311">
            <v>2010</v>
          </cell>
          <cell r="J311" t="str">
            <v>б/р</v>
          </cell>
          <cell r="K311" t="str">
            <v>ГБУ "МГФСО" Москомспорта</v>
          </cell>
          <cell r="L311" t="str">
            <v>Пусева Л.Ю.</v>
          </cell>
        </row>
        <row r="312">
          <cell r="A312">
            <v>2184</v>
          </cell>
          <cell r="B312" t="str">
            <v>Головчак</v>
          </cell>
          <cell r="C312" t="str">
            <v>Никита</v>
          </cell>
          <cell r="D312" t="str">
            <v>Дмитриевич</v>
          </cell>
          <cell r="E312" t="str">
            <v>м</v>
          </cell>
          <cell r="F312" t="str">
            <v>байдарка</v>
          </cell>
          <cell r="G312" t="str">
            <v>11</v>
          </cell>
          <cell r="H312" t="str">
            <v>01</v>
          </cell>
          <cell r="I312">
            <v>2006</v>
          </cell>
          <cell r="J312" t="str">
            <v>III</v>
          </cell>
          <cell r="K312" t="str">
            <v>ГБУ "МГФСО" Москомспорта</v>
          </cell>
          <cell r="L312" t="str">
            <v>Слободчикова Е.Е.</v>
          </cell>
        </row>
        <row r="313">
          <cell r="A313">
            <v>2229</v>
          </cell>
          <cell r="B313" t="str">
            <v>Голонков</v>
          </cell>
          <cell r="C313" t="str">
            <v>Иван</v>
          </cell>
          <cell r="D313" t="str">
            <v>Дмитриевич</v>
          </cell>
          <cell r="E313" t="str">
            <v>м</v>
          </cell>
          <cell r="F313" t="str">
            <v>байдарка</v>
          </cell>
          <cell r="G313" t="str">
            <v>29</v>
          </cell>
          <cell r="H313" t="str">
            <v>09</v>
          </cell>
          <cell r="I313">
            <v>2004</v>
          </cell>
          <cell r="J313" t="str">
            <v>3 юн.</v>
          </cell>
          <cell r="K313" t="str">
            <v>ГБУ "МГФСО" Москомспорта</v>
          </cell>
          <cell r="L313" t="str">
            <v>Минаева М.В.</v>
          </cell>
        </row>
        <row r="314">
          <cell r="A314">
            <v>2050</v>
          </cell>
          <cell r="B314" t="str">
            <v>Голубничий</v>
          </cell>
          <cell r="C314" t="str">
            <v>Вадим</v>
          </cell>
          <cell r="D314" t="str">
            <v>Иванович</v>
          </cell>
          <cell r="E314" t="str">
            <v>м</v>
          </cell>
          <cell r="F314" t="str">
            <v>байдарка</v>
          </cell>
          <cell r="G314">
            <v>21</v>
          </cell>
          <cell r="H314" t="str">
            <v>05</v>
          </cell>
          <cell r="I314">
            <v>2007</v>
          </cell>
          <cell r="J314" t="str">
            <v>1 юн.</v>
          </cell>
          <cell r="K314" t="str">
            <v>ГБУ "МГФСО" Москомспорта</v>
          </cell>
          <cell r="L314" t="str">
            <v>Трифонов А.В.</v>
          </cell>
        </row>
        <row r="315">
          <cell r="A315">
            <v>2032</v>
          </cell>
          <cell r="B315" t="str">
            <v>Гончаренко</v>
          </cell>
          <cell r="C315" t="str">
            <v>Константин</v>
          </cell>
          <cell r="D315" t="str">
            <v>Иванович</v>
          </cell>
          <cell r="E315" t="str">
            <v>м</v>
          </cell>
          <cell r="F315" t="str">
            <v>байдарка</v>
          </cell>
          <cell r="G315" t="str">
            <v>07</v>
          </cell>
          <cell r="H315" t="str">
            <v>11</v>
          </cell>
          <cell r="I315">
            <v>2007</v>
          </cell>
          <cell r="J315" t="str">
            <v>1 юн.</v>
          </cell>
          <cell r="K315" t="str">
            <v>ГБУ "МГФСО" Москомспорта</v>
          </cell>
          <cell r="L315" t="str">
            <v>Минаева М.В.</v>
          </cell>
        </row>
        <row r="316">
          <cell r="A316">
            <v>2052</v>
          </cell>
          <cell r="B316" t="str">
            <v>Гончаров</v>
          </cell>
          <cell r="C316" t="str">
            <v>Егор</v>
          </cell>
          <cell r="D316" t="str">
            <v>Владиславович</v>
          </cell>
          <cell r="E316" t="str">
            <v>м</v>
          </cell>
          <cell r="F316" t="str">
            <v>каноэ</v>
          </cell>
          <cell r="G316" t="str">
            <v>01</v>
          </cell>
          <cell r="H316" t="str">
            <v>05</v>
          </cell>
          <cell r="I316">
            <v>2002</v>
          </cell>
          <cell r="J316" t="str">
            <v>II</v>
          </cell>
          <cell r="K316" t="str">
            <v>ГБУ "МГФСО" Москомспорта</v>
          </cell>
          <cell r="L316" t="str">
            <v>Прокофьев Ю.А.</v>
          </cell>
        </row>
        <row r="317">
          <cell r="A317">
            <v>2040</v>
          </cell>
          <cell r="B317" t="str">
            <v>Гончарук</v>
          </cell>
          <cell r="C317" t="str">
            <v>Алексей</v>
          </cell>
          <cell r="D317" t="str">
            <v>Дмитриевич</v>
          </cell>
          <cell r="E317" t="str">
            <v>м</v>
          </cell>
          <cell r="F317" t="str">
            <v>байдарка</v>
          </cell>
          <cell r="G317" t="str">
            <v>08</v>
          </cell>
          <cell r="H317" t="str">
            <v>08</v>
          </cell>
          <cell r="I317">
            <v>2002</v>
          </cell>
          <cell r="J317" t="str">
            <v>I</v>
          </cell>
          <cell r="K317" t="str">
            <v>ГБУ "МГФСО" Москомспорта</v>
          </cell>
          <cell r="L317" t="str">
            <v>Трифонов А.В.</v>
          </cell>
        </row>
        <row r="318">
          <cell r="A318">
            <v>2042</v>
          </cell>
          <cell r="B318" t="str">
            <v>Горелов</v>
          </cell>
          <cell r="C318" t="str">
            <v>Сергей</v>
          </cell>
          <cell r="D318" t="str">
            <v>Алексеевич</v>
          </cell>
          <cell r="E318" t="str">
            <v>м</v>
          </cell>
          <cell r="F318" t="str">
            <v>каноэ</v>
          </cell>
          <cell r="G318" t="str">
            <v>05</v>
          </cell>
          <cell r="H318" t="str">
            <v>04</v>
          </cell>
          <cell r="I318">
            <v>2002</v>
          </cell>
          <cell r="J318" t="str">
            <v>II</v>
          </cell>
          <cell r="K318" t="str">
            <v>ГБУ "МГФСО" Москомспорта</v>
          </cell>
          <cell r="L318" t="str">
            <v>Прокофьев Ю.А.</v>
          </cell>
        </row>
        <row r="319">
          <cell r="A319">
            <v>1035</v>
          </cell>
          <cell r="B319" t="str">
            <v>Горохов</v>
          </cell>
          <cell r="C319" t="str">
            <v>Михаил</v>
          </cell>
          <cell r="D319" t="str">
            <v>Юрьевич</v>
          </cell>
          <cell r="E319" t="str">
            <v>м</v>
          </cell>
          <cell r="F319" t="str">
            <v>байдарка</v>
          </cell>
          <cell r="G319">
            <v>21</v>
          </cell>
          <cell r="H319" t="str">
            <v>01</v>
          </cell>
          <cell r="I319">
            <v>2004</v>
          </cell>
          <cell r="J319" t="str">
            <v>1 юн.</v>
          </cell>
          <cell r="K319" t="str">
            <v>ГБУ "МГФСО" Москомспорта</v>
          </cell>
          <cell r="L319" t="str">
            <v>Пусева Л.Ю.</v>
          </cell>
        </row>
        <row r="320">
          <cell r="A320">
            <v>2045</v>
          </cell>
          <cell r="B320" t="str">
            <v>Гребенщиков</v>
          </cell>
          <cell r="C320" t="str">
            <v>Ярослав</v>
          </cell>
          <cell r="D320" t="str">
            <v>Дмитриевич</v>
          </cell>
          <cell r="E320" t="str">
            <v>м</v>
          </cell>
          <cell r="F320" t="str">
            <v>байдарка</v>
          </cell>
          <cell r="G320">
            <v>21</v>
          </cell>
          <cell r="H320" t="str">
            <v>01</v>
          </cell>
          <cell r="I320">
            <v>2002</v>
          </cell>
          <cell r="J320" t="str">
            <v>II</v>
          </cell>
          <cell r="K320" t="str">
            <v>ГБУ "МГФСО" Москомспорта</v>
          </cell>
          <cell r="L320" t="str">
            <v>Минаева М.В.</v>
          </cell>
        </row>
        <row r="321">
          <cell r="A321">
            <v>2034</v>
          </cell>
          <cell r="B321" t="str">
            <v>Гремячкин</v>
          </cell>
          <cell r="C321" t="str">
            <v>Дмитрий</v>
          </cell>
          <cell r="D321" t="str">
            <v>Сергеевич</v>
          </cell>
          <cell r="E321" t="str">
            <v>м</v>
          </cell>
          <cell r="F321" t="str">
            <v>байдарка</v>
          </cell>
          <cell r="G321" t="str">
            <v>06</v>
          </cell>
          <cell r="H321" t="str">
            <v>01</v>
          </cell>
          <cell r="I321">
            <v>2008</v>
          </cell>
          <cell r="J321" t="str">
            <v>1 юн.</v>
          </cell>
          <cell r="K321" t="str">
            <v>ГБУ "МГФСО" Москомспорта</v>
          </cell>
          <cell r="L321" t="str">
            <v>Самохотский Ю.А.</v>
          </cell>
        </row>
        <row r="322">
          <cell r="A322">
            <v>2077</v>
          </cell>
          <cell r="B322" t="str">
            <v>Григорьев</v>
          </cell>
          <cell r="C322" t="str">
            <v>Алексей</v>
          </cell>
          <cell r="D322" t="str">
            <v>Павлович</v>
          </cell>
          <cell r="E322" t="str">
            <v>м</v>
          </cell>
          <cell r="F322" t="str">
            <v>байдарка</v>
          </cell>
          <cell r="G322" t="str">
            <v>02</v>
          </cell>
          <cell r="H322" t="str">
            <v>10</v>
          </cell>
          <cell r="I322">
            <v>2006</v>
          </cell>
          <cell r="J322" t="str">
            <v>б/р</v>
          </cell>
          <cell r="K322" t="str">
            <v>ГБУ "МГФСО" Москомспорта</v>
          </cell>
          <cell r="L322" t="str">
            <v>Минаева М.В.</v>
          </cell>
        </row>
        <row r="323">
          <cell r="A323">
            <v>2213</v>
          </cell>
          <cell r="B323" t="str">
            <v>Григорьев</v>
          </cell>
          <cell r="C323" t="str">
            <v>Иван</v>
          </cell>
          <cell r="D323" t="str">
            <v>Владимирович</v>
          </cell>
          <cell r="E323" t="str">
            <v>м</v>
          </cell>
          <cell r="F323" t="str">
            <v>каноэ</v>
          </cell>
          <cell r="G323">
            <v>7</v>
          </cell>
          <cell r="H323">
            <v>6</v>
          </cell>
          <cell r="I323">
            <v>2006</v>
          </cell>
          <cell r="J323" t="str">
            <v>1 юн.</v>
          </cell>
          <cell r="K323" t="str">
            <v>ГБУ "МГФСО" Москомспорта</v>
          </cell>
          <cell r="L323" t="str">
            <v>Лобков А.Ю.</v>
          </cell>
        </row>
        <row r="324">
          <cell r="A324">
            <v>1040</v>
          </cell>
          <cell r="B324" t="str">
            <v xml:space="preserve">Гридасов </v>
          </cell>
          <cell r="C324" t="str">
            <v>Тихон</v>
          </cell>
          <cell r="D324" t="str">
            <v>Петрович</v>
          </cell>
          <cell r="E324" t="str">
            <v>м</v>
          </cell>
          <cell r="F324" t="str">
            <v>байдарка</v>
          </cell>
          <cell r="G324" t="str">
            <v>16</v>
          </cell>
          <cell r="H324" t="str">
            <v>03</v>
          </cell>
          <cell r="I324">
            <v>2007</v>
          </cell>
          <cell r="J324" t="str">
            <v>б/р</v>
          </cell>
          <cell r="K324" t="str">
            <v>ГБУ "МГФСО" Москомспорта</v>
          </cell>
          <cell r="L324" t="str">
            <v>Пусева Л.Ю.</v>
          </cell>
        </row>
        <row r="325">
          <cell r="A325">
            <v>2038</v>
          </cell>
          <cell r="B325" t="str">
            <v>Гриневский</v>
          </cell>
          <cell r="C325" t="str">
            <v>Алексей</v>
          </cell>
          <cell r="D325" t="str">
            <v>Викторович</v>
          </cell>
          <cell r="E325" t="str">
            <v>м</v>
          </cell>
          <cell r="F325" t="str">
            <v>байдарка</v>
          </cell>
          <cell r="G325">
            <v>12</v>
          </cell>
          <cell r="H325">
            <v>9</v>
          </cell>
          <cell r="I325">
            <v>2006</v>
          </cell>
          <cell r="J325" t="str">
            <v>III</v>
          </cell>
          <cell r="K325" t="str">
            <v>ГБУ "МГФСО" Москомспорта</v>
          </cell>
          <cell r="L325" t="str">
            <v>Самохотский Ю.А.</v>
          </cell>
        </row>
        <row r="326">
          <cell r="A326">
            <v>1098</v>
          </cell>
          <cell r="B326" t="str">
            <v xml:space="preserve">Гусаров </v>
          </cell>
          <cell r="C326" t="str">
            <v>Александр</v>
          </cell>
          <cell r="D326" t="str">
            <v>Сергеевич</v>
          </cell>
          <cell r="E326" t="str">
            <v>м</v>
          </cell>
          <cell r="F326" t="str">
            <v>байдарка</v>
          </cell>
          <cell r="G326" t="str">
            <v>14</v>
          </cell>
          <cell r="H326" t="str">
            <v>08</v>
          </cell>
          <cell r="I326">
            <v>2004</v>
          </cell>
          <cell r="J326" t="str">
            <v xml:space="preserve"> 1 юн.</v>
          </cell>
          <cell r="K326" t="str">
            <v>ГБУ "МГФСО" Москомспорта</v>
          </cell>
          <cell r="L326" t="str">
            <v>Пусева Л.Ю.</v>
          </cell>
        </row>
        <row r="327">
          <cell r="A327">
            <v>2061</v>
          </cell>
          <cell r="B327" t="str">
            <v>Дементьев</v>
          </cell>
          <cell r="C327" t="str">
            <v>Андрей</v>
          </cell>
          <cell r="E327" t="str">
            <v>м</v>
          </cell>
          <cell r="F327" t="str">
            <v>байдарка</v>
          </cell>
          <cell r="I327">
            <v>2010</v>
          </cell>
          <cell r="J327" t="str">
            <v>б/р</v>
          </cell>
          <cell r="K327" t="str">
            <v>ГБУ "МГФСО" Москомспорта</v>
          </cell>
          <cell r="L327" t="str">
            <v>Пусева Л.Ю.</v>
          </cell>
        </row>
        <row r="328">
          <cell r="A328">
            <v>2283</v>
          </cell>
          <cell r="B328" t="str">
            <v>Диков</v>
          </cell>
          <cell r="C328" t="str">
            <v>Илья</v>
          </cell>
          <cell r="D328" t="str">
            <v>Алексеевич</v>
          </cell>
          <cell r="E328" t="str">
            <v>м</v>
          </cell>
          <cell r="F328" t="str">
            <v>каноэ</v>
          </cell>
          <cell r="G328" t="str">
            <v>04</v>
          </cell>
          <cell r="H328" t="str">
            <v>08</v>
          </cell>
          <cell r="I328">
            <v>2007</v>
          </cell>
          <cell r="J328" t="str">
            <v>III</v>
          </cell>
          <cell r="K328" t="str">
            <v>ГБУ "МГФСО" Москомспорта</v>
          </cell>
          <cell r="L328" t="str">
            <v>Лобков А.Ю.</v>
          </cell>
        </row>
        <row r="329">
          <cell r="A329">
            <v>2171</v>
          </cell>
          <cell r="B329" t="str">
            <v xml:space="preserve">Дунаев </v>
          </cell>
          <cell r="C329" t="str">
            <v>Степан</v>
          </cell>
          <cell r="D329" t="str">
            <v>Олегович</v>
          </cell>
          <cell r="E329" t="str">
            <v>м</v>
          </cell>
          <cell r="F329" t="str">
            <v>байдарка</v>
          </cell>
          <cell r="G329" t="str">
            <v>24</v>
          </cell>
          <cell r="H329" t="str">
            <v>12</v>
          </cell>
          <cell r="I329">
            <v>2007</v>
          </cell>
          <cell r="J329" t="str">
            <v>III</v>
          </cell>
          <cell r="K329" t="str">
            <v>ГБУ "МГФСО" Москомспорта</v>
          </cell>
          <cell r="L329" t="str">
            <v>Слободчикова Е.Е.</v>
          </cell>
        </row>
        <row r="330">
          <cell r="A330">
            <v>2057</v>
          </cell>
          <cell r="B330" t="str">
            <v>Дунаева</v>
          </cell>
          <cell r="C330" t="str">
            <v>Мария</v>
          </cell>
          <cell r="D330" t="str">
            <v>Олеговна</v>
          </cell>
          <cell r="E330" t="str">
            <v>ж</v>
          </cell>
          <cell r="F330" t="str">
            <v>байдарка</v>
          </cell>
          <cell r="G330" t="str">
            <v>6</v>
          </cell>
          <cell r="H330" t="str">
            <v>11</v>
          </cell>
          <cell r="I330">
            <v>2009</v>
          </cell>
          <cell r="J330" t="str">
            <v>б/р</v>
          </cell>
          <cell r="K330" t="str">
            <v>ГБУ "МГФСО" Москомспорта</v>
          </cell>
          <cell r="L330" t="str">
            <v>Слободчикова Е.Е.</v>
          </cell>
        </row>
        <row r="331">
          <cell r="A331">
            <v>2054</v>
          </cell>
          <cell r="B331" t="str">
            <v>Елецкий</v>
          </cell>
          <cell r="C331" t="str">
            <v>Александр</v>
          </cell>
          <cell r="D331" t="str">
            <v>Юрьевич</v>
          </cell>
          <cell r="E331" t="str">
            <v>м</v>
          </cell>
          <cell r="F331" t="str">
            <v>каноэ</v>
          </cell>
          <cell r="G331">
            <v>29</v>
          </cell>
          <cell r="H331">
            <v>11</v>
          </cell>
          <cell r="I331">
            <v>2004</v>
          </cell>
          <cell r="J331" t="str">
            <v>I</v>
          </cell>
          <cell r="K331" t="str">
            <v>ГБУ "МГФСО" Москомспорта</v>
          </cell>
          <cell r="L331" t="str">
            <v>Лобков А.Ю.</v>
          </cell>
        </row>
        <row r="332">
          <cell r="A332">
            <v>2055</v>
          </cell>
          <cell r="B332" t="str">
            <v>Елецкий</v>
          </cell>
          <cell r="C332" t="str">
            <v>Иван</v>
          </cell>
          <cell r="D332" t="str">
            <v>Юрьевич</v>
          </cell>
          <cell r="E332" t="str">
            <v>м</v>
          </cell>
          <cell r="F332" t="str">
            <v>каноэ</v>
          </cell>
          <cell r="G332">
            <v>16</v>
          </cell>
          <cell r="H332" t="str">
            <v>04</v>
          </cell>
          <cell r="I332">
            <v>2001</v>
          </cell>
          <cell r="J332" t="str">
            <v>I</v>
          </cell>
          <cell r="K332" t="str">
            <v>ГБУ "МГФСО" Москомспорта</v>
          </cell>
          <cell r="L332" t="str">
            <v>Прокофьев Ю.А.</v>
          </cell>
        </row>
        <row r="333">
          <cell r="A333">
            <v>2059</v>
          </cell>
          <cell r="B333" t="str">
            <v>Ерохин</v>
          </cell>
          <cell r="C333" t="str">
            <v>Игорь</v>
          </cell>
          <cell r="D333" t="str">
            <v>Олегович</v>
          </cell>
          <cell r="E333" t="str">
            <v>м</v>
          </cell>
          <cell r="F333" t="str">
            <v>байдарка</v>
          </cell>
          <cell r="G333">
            <v>29</v>
          </cell>
          <cell r="H333" t="str">
            <v>09</v>
          </cell>
          <cell r="I333">
            <v>2003</v>
          </cell>
          <cell r="J333" t="str">
            <v>III</v>
          </cell>
          <cell r="K333" t="str">
            <v>ГБУ "МГФСО" Москомспорта</v>
          </cell>
          <cell r="L333" t="str">
            <v>Минаева М.В.</v>
          </cell>
        </row>
        <row r="334">
          <cell r="A334">
            <v>2085</v>
          </cell>
          <cell r="B334" t="str">
            <v>Ерошин</v>
          </cell>
          <cell r="C334" t="str">
            <v>Егор</v>
          </cell>
          <cell r="D334" t="str">
            <v>Яковлевич</v>
          </cell>
          <cell r="E334" t="str">
            <v>м</v>
          </cell>
          <cell r="F334" t="str">
            <v>байдарка</v>
          </cell>
          <cell r="G334" t="str">
            <v>12</v>
          </cell>
          <cell r="H334" t="str">
            <v>11</v>
          </cell>
          <cell r="I334">
            <v>2006</v>
          </cell>
          <cell r="J334" t="str">
            <v>III</v>
          </cell>
          <cell r="K334" t="str">
            <v>ГБУ "МГФСО" Москомспорта</v>
          </cell>
          <cell r="L334" t="str">
            <v>Трифонов А.В.</v>
          </cell>
        </row>
        <row r="335">
          <cell r="A335">
            <v>2058</v>
          </cell>
          <cell r="B335" t="str">
            <v>Заломанов</v>
          </cell>
          <cell r="C335" t="str">
            <v>Артём</v>
          </cell>
          <cell r="D335" t="str">
            <v>Григорьевич</v>
          </cell>
          <cell r="E335" t="str">
            <v>м</v>
          </cell>
          <cell r="F335" t="str">
            <v>байдарка</v>
          </cell>
          <cell r="G335">
            <v>11</v>
          </cell>
          <cell r="H335" t="str">
            <v>09</v>
          </cell>
          <cell r="I335">
            <v>2006</v>
          </cell>
          <cell r="J335" t="str">
            <v>б/р</v>
          </cell>
          <cell r="K335" t="str">
            <v>ГБУ "МГФСО" Москомспорта</v>
          </cell>
          <cell r="L335" t="str">
            <v>Глоба С.Л.</v>
          </cell>
        </row>
        <row r="336">
          <cell r="A336">
            <v>2064</v>
          </cell>
          <cell r="B336" t="str">
            <v>Заславский</v>
          </cell>
          <cell r="C336" t="str">
            <v>Тимофей</v>
          </cell>
          <cell r="D336" t="str">
            <v>Ильич</v>
          </cell>
          <cell r="E336" t="str">
            <v>м</v>
          </cell>
          <cell r="F336" t="str">
            <v>байдарка</v>
          </cell>
          <cell r="G336" t="str">
            <v>25</v>
          </cell>
          <cell r="H336" t="str">
            <v>12</v>
          </cell>
          <cell r="I336">
            <v>2005</v>
          </cell>
          <cell r="J336" t="str">
            <v>б/р</v>
          </cell>
          <cell r="K336" t="str">
            <v>ГБУ "МГФСО" Москомспорта</v>
          </cell>
          <cell r="L336" t="str">
            <v>Клименко А.Н.</v>
          </cell>
        </row>
        <row r="337">
          <cell r="A337">
            <v>2066</v>
          </cell>
          <cell r="B337" t="str">
            <v>Зезин</v>
          </cell>
          <cell r="C337" t="str">
            <v>Артём</v>
          </cell>
          <cell r="D337" t="str">
            <v>Сергеевич</v>
          </cell>
          <cell r="E337" t="str">
            <v>м</v>
          </cell>
          <cell r="F337" t="str">
            <v>байдарка</v>
          </cell>
          <cell r="G337" t="str">
            <v>01</v>
          </cell>
          <cell r="H337" t="str">
            <v>09</v>
          </cell>
          <cell r="I337">
            <v>2004</v>
          </cell>
          <cell r="J337" t="str">
            <v>2 юн.</v>
          </cell>
          <cell r="K337" t="str">
            <v>ГБУ "МГФСО" Москомспорта</v>
          </cell>
          <cell r="L337" t="str">
            <v>Минаева М.В.</v>
          </cell>
        </row>
        <row r="338">
          <cell r="A338">
            <v>2067</v>
          </cell>
          <cell r="B338" t="str">
            <v>Земсков</v>
          </cell>
          <cell r="C338" t="str">
            <v>Илья</v>
          </cell>
          <cell r="D338" t="str">
            <v>Александрович</v>
          </cell>
          <cell r="E338" t="str">
            <v>м</v>
          </cell>
          <cell r="F338" t="str">
            <v>каноэ</v>
          </cell>
          <cell r="G338">
            <v>17</v>
          </cell>
          <cell r="H338">
            <v>10</v>
          </cell>
          <cell r="I338">
            <v>2002</v>
          </cell>
          <cell r="J338" t="str">
            <v>КМС</v>
          </cell>
          <cell r="K338" t="str">
            <v>ГБУ "МГФСО" Москомспорта</v>
          </cell>
          <cell r="L338" t="str">
            <v>Кушиков А.В.</v>
          </cell>
        </row>
        <row r="339">
          <cell r="A339">
            <v>2070</v>
          </cell>
          <cell r="B339" t="str">
            <v xml:space="preserve">Зерин </v>
          </cell>
          <cell r="C339" t="str">
            <v>Атрём</v>
          </cell>
          <cell r="D339" t="str">
            <v>Михайлолвич</v>
          </cell>
          <cell r="E339" t="str">
            <v>м</v>
          </cell>
          <cell r="F339" t="str">
            <v>байдарка</v>
          </cell>
          <cell r="I339">
            <v>2008</v>
          </cell>
          <cell r="J339" t="str">
            <v>б/р</v>
          </cell>
          <cell r="K339" t="str">
            <v>ГБУ "МГФСО" Москомспорта</v>
          </cell>
          <cell r="L339" t="str">
            <v>Минаева М.В.</v>
          </cell>
        </row>
        <row r="340">
          <cell r="A340">
            <v>2165</v>
          </cell>
          <cell r="B340" t="str">
            <v>Зискинд</v>
          </cell>
          <cell r="C340" t="str">
            <v>Лев</v>
          </cell>
          <cell r="E340" t="str">
            <v>м</v>
          </cell>
          <cell r="F340" t="str">
            <v>байдарка</v>
          </cell>
          <cell r="I340">
            <v>2007</v>
          </cell>
          <cell r="J340" t="str">
            <v>б/р</v>
          </cell>
          <cell r="K340" t="str">
            <v>ГБУ "МГФСО" Москомспорта</v>
          </cell>
        </row>
        <row r="341">
          <cell r="A341">
            <v>1102</v>
          </cell>
          <cell r="B341" t="str">
            <v>Иванов</v>
          </cell>
          <cell r="C341" t="str">
            <v>Платон</v>
          </cell>
          <cell r="D341" t="str">
            <v>Павлович</v>
          </cell>
          <cell r="E341" t="str">
            <v>м</v>
          </cell>
          <cell r="F341" t="str">
            <v>байдарка</v>
          </cell>
          <cell r="G341" t="str">
            <v>17</v>
          </cell>
          <cell r="H341">
            <v>12</v>
          </cell>
          <cell r="I341">
            <v>2006</v>
          </cell>
          <cell r="J341" t="str">
            <v>б/р</v>
          </cell>
          <cell r="K341" t="str">
            <v>ГБУ "МГФСО" Москомспорта</v>
          </cell>
          <cell r="L341" t="str">
            <v>Пусева Л.Ю.</v>
          </cell>
        </row>
        <row r="342">
          <cell r="A342">
            <v>2041</v>
          </cell>
          <cell r="B342" t="str">
            <v>Иванов</v>
          </cell>
          <cell r="C342" t="str">
            <v>Вячеслав</v>
          </cell>
          <cell r="E342" t="str">
            <v>м</v>
          </cell>
          <cell r="F342" t="str">
            <v>байдарка</v>
          </cell>
          <cell r="I342">
            <v>2007</v>
          </cell>
          <cell r="J342" t="str">
            <v>б/р</v>
          </cell>
          <cell r="K342" t="str">
            <v>ГБУ "МГФСО" Москомспорта</v>
          </cell>
          <cell r="L342" t="str">
            <v>Пусева Л.Ю.</v>
          </cell>
        </row>
        <row r="343">
          <cell r="A343">
            <v>1006</v>
          </cell>
          <cell r="B343" t="str">
            <v>Кабаев</v>
          </cell>
          <cell r="C343" t="str">
            <v>Виктор</v>
          </cell>
          <cell r="D343" t="str">
            <v>Алексеевич</v>
          </cell>
          <cell r="E343" t="str">
            <v>м</v>
          </cell>
          <cell r="F343" t="str">
            <v>байдарка</v>
          </cell>
          <cell r="G343" t="str">
            <v>10</v>
          </cell>
          <cell r="H343" t="str">
            <v>11</v>
          </cell>
          <cell r="I343">
            <v>2003</v>
          </cell>
          <cell r="J343" t="str">
            <v>1 юн.</v>
          </cell>
          <cell r="K343" t="str">
            <v>ГБУ "МГФСО" Москомспорта</v>
          </cell>
          <cell r="L343" t="str">
            <v>Пусева Л.Ю.</v>
          </cell>
        </row>
        <row r="344">
          <cell r="A344">
            <v>2073</v>
          </cell>
          <cell r="B344" t="str">
            <v>Казаков</v>
          </cell>
          <cell r="C344" t="str">
            <v>Антон</v>
          </cell>
          <cell r="D344" t="str">
            <v>Ильич</v>
          </cell>
          <cell r="E344" t="str">
            <v>м</v>
          </cell>
          <cell r="F344" t="str">
            <v>байдарка</v>
          </cell>
          <cell r="G344">
            <v>21</v>
          </cell>
          <cell r="H344" t="str">
            <v>01</v>
          </cell>
          <cell r="I344">
            <v>2001</v>
          </cell>
          <cell r="J344" t="str">
            <v>II</v>
          </cell>
          <cell r="K344" t="str">
            <v>ГБУ "МГФСО" Москомспорта</v>
          </cell>
          <cell r="L344" t="str">
            <v>Куликова О.В.</v>
          </cell>
        </row>
        <row r="345">
          <cell r="A345">
            <v>2074</v>
          </cell>
          <cell r="B345" t="str">
            <v>Казакова</v>
          </cell>
          <cell r="C345" t="str">
            <v>Мария</v>
          </cell>
          <cell r="D345" t="str">
            <v>Вячеславовна</v>
          </cell>
          <cell r="E345" t="str">
            <v>ж</v>
          </cell>
          <cell r="F345" t="str">
            <v>каноэ</v>
          </cell>
          <cell r="G345">
            <v>2</v>
          </cell>
          <cell r="H345">
            <v>7</v>
          </cell>
          <cell r="I345">
            <v>1988</v>
          </cell>
          <cell r="J345" t="str">
            <v>МСМК</v>
          </cell>
          <cell r="K345" t="str">
            <v>ГБУ "МГФСО" Москомспорта</v>
          </cell>
          <cell r="L345" t="str">
            <v>Мизонова О.В.</v>
          </cell>
        </row>
        <row r="346">
          <cell r="A346">
            <v>2210</v>
          </cell>
          <cell r="B346" t="str">
            <v>Казанцев</v>
          </cell>
          <cell r="C346" t="str">
            <v>Сергей</v>
          </cell>
          <cell r="D346" t="str">
            <v>Александрович</v>
          </cell>
          <cell r="E346" t="str">
            <v>м</v>
          </cell>
          <cell r="F346" t="str">
            <v>байдарка</v>
          </cell>
          <cell r="G346" t="str">
            <v>06</v>
          </cell>
          <cell r="H346" t="str">
            <v>08</v>
          </cell>
          <cell r="I346">
            <v>2004</v>
          </cell>
          <cell r="J346" t="str">
            <v>II</v>
          </cell>
          <cell r="K346" t="str">
            <v>ГБУ "МГФСО" Москомспорта</v>
          </cell>
          <cell r="L346" t="str">
            <v>Трифонов А.В.</v>
          </cell>
        </row>
        <row r="347">
          <cell r="A347">
            <v>2188</v>
          </cell>
          <cell r="B347" t="str">
            <v>Карапетян</v>
          </cell>
          <cell r="C347" t="str">
            <v>Юрий</v>
          </cell>
          <cell r="D347" t="str">
            <v>Денисович</v>
          </cell>
          <cell r="E347" t="str">
            <v>м</v>
          </cell>
          <cell r="F347" t="str">
            <v>байдарка</v>
          </cell>
          <cell r="G347" t="str">
            <v>06</v>
          </cell>
          <cell r="H347">
            <v>10</v>
          </cell>
          <cell r="I347">
            <v>2005</v>
          </cell>
          <cell r="J347" t="str">
            <v>1 юн.</v>
          </cell>
          <cell r="K347" t="str">
            <v>ГБУ "МГФСО" Москомспорта</v>
          </cell>
          <cell r="L347" t="str">
            <v>Трифонов А.В.</v>
          </cell>
        </row>
        <row r="348">
          <cell r="A348">
            <v>2124</v>
          </cell>
          <cell r="B348" t="str">
            <v xml:space="preserve">Кареньков </v>
          </cell>
          <cell r="C348" t="str">
            <v>Кирилл</v>
          </cell>
          <cell r="D348" t="str">
            <v>Андреевич</v>
          </cell>
          <cell r="E348" t="str">
            <v>м</v>
          </cell>
          <cell r="F348" t="str">
            <v>байдарка</v>
          </cell>
          <cell r="G348">
            <v>9</v>
          </cell>
          <cell r="H348">
            <v>5</v>
          </cell>
          <cell r="I348">
            <v>2006</v>
          </cell>
          <cell r="J348" t="str">
            <v>б/р</v>
          </cell>
          <cell r="K348" t="str">
            <v>ГБУ "МГФСО" Москомспорта</v>
          </cell>
          <cell r="L348" t="str">
            <v>Слободчикова Е.Е.</v>
          </cell>
        </row>
        <row r="349">
          <cell r="A349">
            <v>2079</v>
          </cell>
          <cell r="B349" t="str">
            <v>Карпухин</v>
          </cell>
          <cell r="C349" t="str">
            <v>Иван</v>
          </cell>
          <cell r="D349" t="str">
            <v>Дмитриевич</v>
          </cell>
          <cell r="E349" t="str">
            <v>м</v>
          </cell>
          <cell r="F349" t="str">
            <v>каноэ</v>
          </cell>
          <cell r="G349" t="str">
            <v>08</v>
          </cell>
          <cell r="H349" t="str">
            <v>10</v>
          </cell>
          <cell r="I349">
            <v>2003</v>
          </cell>
          <cell r="J349" t="str">
            <v>КМС</v>
          </cell>
          <cell r="K349" t="str">
            <v>ГБУ "МГФСО" Москомспорта</v>
          </cell>
          <cell r="L349" t="str">
            <v>Кушиков А.В.</v>
          </cell>
        </row>
        <row r="350">
          <cell r="A350">
            <v>2071</v>
          </cell>
          <cell r="B350" t="str">
            <v>Киреев</v>
          </cell>
          <cell r="C350" t="str">
            <v>Платон</v>
          </cell>
          <cell r="D350" t="str">
            <v>Иванович</v>
          </cell>
          <cell r="E350" t="str">
            <v>м</v>
          </cell>
          <cell r="F350" t="str">
            <v>каноэ</v>
          </cell>
          <cell r="G350" t="str">
            <v>27</v>
          </cell>
          <cell r="H350">
            <v>11</v>
          </cell>
          <cell r="I350">
            <v>2004</v>
          </cell>
          <cell r="J350" t="str">
            <v>II</v>
          </cell>
          <cell r="K350" t="str">
            <v>ГБУ "МГФСО" Москомспорта</v>
          </cell>
          <cell r="L350" t="str">
            <v>Лобков А.Ю.</v>
          </cell>
        </row>
        <row r="351">
          <cell r="A351">
            <v>2175</v>
          </cell>
          <cell r="B351" t="str">
            <v xml:space="preserve">Киселевский </v>
          </cell>
          <cell r="C351" t="str">
            <v>Максим</v>
          </cell>
          <cell r="E351" t="str">
            <v>м</v>
          </cell>
          <cell r="F351" t="str">
            <v>байдарка</v>
          </cell>
          <cell r="I351">
            <v>2004</v>
          </cell>
          <cell r="J351" t="str">
            <v>3 юн.</v>
          </cell>
          <cell r="K351" t="str">
            <v>ГБУ "МГФСО" Москомспорта</v>
          </cell>
          <cell r="L351" t="str">
            <v>Минаева М.В.</v>
          </cell>
        </row>
        <row r="352">
          <cell r="A352">
            <v>2049</v>
          </cell>
          <cell r="B352" t="str">
            <v>Клименов</v>
          </cell>
          <cell r="C352" t="str">
            <v>Дмитрий</v>
          </cell>
          <cell r="E352" t="str">
            <v>м</v>
          </cell>
          <cell r="F352" t="str">
            <v>байдарка</v>
          </cell>
          <cell r="I352">
            <v>2007</v>
          </cell>
          <cell r="J352" t="str">
            <v>б/р</v>
          </cell>
          <cell r="K352" t="str">
            <v>ГБУ "МГФСО" Москомспорта</v>
          </cell>
          <cell r="L352" t="str">
            <v>Пусева Л.Ю.</v>
          </cell>
        </row>
        <row r="353">
          <cell r="A353">
            <v>2239</v>
          </cell>
          <cell r="B353" t="str">
            <v>Климов</v>
          </cell>
          <cell r="C353" t="str">
            <v>Егор</v>
          </cell>
          <cell r="D353" t="str">
            <v>Михайлович</v>
          </cell>
          <cell r="E353" t="str">
            <v>м</v>
          </cell>
          <cell r="F353" t="str">
            <v>байдарка</v>
          </cell>
          <cell r="G353">
            <v>14</v>
          </cell>
          <cell r="H353">
            <v>8</v>
          </cell>
          <cell r="I353">
            <v>2008</v>
          </cell>
          <cell r="J353" t="str">
            <v>б/р</v>
          </cell>
          <cell r="K353" t="str">
            <v>ГБУ "МГФСО" Москомспорта</v>
          </cell>
          <cell r="L353" t="str">
            <v>Слободчикова Е.Е.</v>
          </cell>
        </row>
        <row r="354">
          <cell r="A354">
            <v>2072</v>
          </cell>
          <cell r="B354" t="str">
            <v>Клоков</v>
          </cell>
          <cell r="C354" t="str">
            <v>Тимофей</v>
          </cell>
          <cell r="D354" t="str">
            <v>Александрович</v>
          </cell>
          <cell r="E354" t="str">
            <v>м</v>
          </cell>
          <cell r="F354" t="str">
            <v>байдарка</v>
          </cell>
          <cell r="G354" t="str">
            <v>05</v>
          </cell>
          <cell r="H354" t="str">
            <v>09</v>
          </cell>
          <cell r="I354">
            <v>2006</v>
          </cell>
          <cell r="J354" t="str">
            <v>2 юн.</v>
          </cell>
          <cell r="K354" t="str">
            <v>ГБУ "МГФСО" Москомспорта</v>
          </cell>
          <cell r="L354" t="str">
            <v>Слободчикова Е.Е.</v>
          </cell>
        </row>
        <row r="355">
          <cell r="A355">
            <v>2176</v>
          </cell>
          <cell r="B355" t="str">
            <v>Кожин</v>
          </cell>
          <cell r="C355" t="str">
            <v>Георгий</v>
          </cell>
          <cell r="E355" t="str">
            <v>м</v>
          </cell>
          <cell r="F355" t="str">
            <v>байдарка</v>
          </cell>
          <cell r="I355">
            <v>2009</v>
          </cell>
          <cell r="J355" t="str">
            <v>б/р</v>
          </cell>
          <cell r="K355" t="str">
            <v>ГБУ "МГФСО" Москомспорта</v>
          </cell>
          <cell r="L355" t="str">
            <v>Клименко А.Н.</v>
          </cell>
        </row>
        <row r="356">
          <cell r="A356">
            <v>2043</v>
          </cell>
          <cell r="B356" t="str">
            <v>Козлов</v>
          </cell>
          <cell r="C356" t="str">
            <v>Глеб</v>
          </cell>
          <cell r="D356" t="str">
            <v>Алексеевич</v>
          </cell>
          <cell r="E356" t="str">
            <v>м</v>
          </cell>
          <cell r="F356" t="str">
            <v>байдарка</v>
          </cell>
          <cell r="G356" t="str">
            <v>10</v>
          </cell>
          <cell r="H356" t="str">
            <v>10</v>
          </cell>
          <cell r="I356">
            <v>2005</v>
          </cell>
          <cell r="J356" t="str">
            <v>I</v>
          </cell>
          <cell r="K356" t="str">
            <v>ГБУ "МГФСО" Москомспорта</v>
          </cell>
          <cell r="L356" t="str">
            <v>Самохотский Ю.А.</v>
          </cell>
        </row>
        <row r="357">
          <cell r="A357">
            <v>1002</v>
          </cell>
          <cell r="B357" t="str">
            <v>Козловский</v>
          </cell>
          <cell r="C357" t="str">
            <v>Алексей</v>
          </cell>
          <cell r="E357" t="str">
            <v>м</v>
          </cell>
          <cell r="F357" t="str">
            <v>байдарка</v>
          </cell>
          <cell r="I357">
            <v>2009</v>
          </cell>
          <cell r="J357" t="str">
            <v>б/р</v>
          </cell>
          <cell r="K357" t="str">
            <v>ГБУ "МГФСО" Москомспорта</v>
          </cell>
          <cell r="L357" t="str">
            <v>Пусева Л.Ю.</v>
          </cell>
        </row>
        <row r="358">
          <cell r="A358">
            <v>2152</v>
          </cell>
          <cell r="B358" t="str">
            <v xml:space="preserve">Колпаков </v>
          </cell>
          <cell r="C358" t="str">
            <v>Александр</v>
          </cell>
          <cell r="E358" t="str">
            <v>м</v>
          </cell>
          <cell r="F358" t="str">
            <v>байдарка</v>
          </cell>
          <cell r="I358">
            <v>1995</v>
          </cell>
          <cell r="J358" t="str">
            <v>МС</v>
          </cell>
          <cell r="K358" t="str">
            <v>ГБУ "МГФСО" Москомспорта</v>
          </cell>
          <cell r="L358" t="str">
            <v>Мудрик Н.В.</v>
          </cell>
        </row>
        <row r="359">
          <cell r="A359">
            <v>2250</v>
          </cell>
          <cell r="B359" t="str">
            <v>Коник</v>
          </cell>
          <cell r="C359" t="str">
            <v>Василий</v>
          </cell>
          <cell r="D359" t="str">
            <v>Иванович</v>
          </cell>
          <cell r="E359" t="str">
            <v>м</v>
          </cell>
          <cell r="F359" t="str">
            <v>байдарка</v>
          </cell>
          <cell r="G359" t="str">
            <v>17</v>
          </cell>
          <cell r="H359" t="str">
            <v>09</v>
          </cell>
          <cell r="I359">
            <v>2006</v>
          </cell>
          <cell r="J359" t="str">
            <v>II</v>
          </cell>
          <cell r="K359" t="str">
            <v>ГБУ "МГФСО" Москомспорта</v>
          </cell>
          <cell r="L359" t="str">
            <v>Куликова О.В.</v>
          </cell>
        </row>
        <row r="360">
          <cell r="A360">
            <v>2091</v>
          </cell>
          <cell r="B360" t="str">
            <v>Коннов</v>
          </cell>
          <cell r="C360" t="str">
            <v>Илья</v>
          </cell>
          <cell r="D360" t="str">
            <v>Сергеевич</v>
          </cell>
          <cell r="E360" t="str">
            <v>м</v>
          </cell>
          <cell r="F360" t="str">
            <v>байдарка</v>
          </cell>
          <cell r="G360" t="str">
            <v>06</v>
          </cell>
          <cell r="H360" t="str">
            <v>08</v>
          </cell>
          <cell r="I360">
            <v>2002</v>
          </cell>
          <cell r="J360" t="str">
            <v>I</v>
          </cell>
          <cell r="K360" t="str">
            <v>ГБУ "МГФСО" Москомспорта</v>
          </cell>
          <cell r="L360" t="str">
            <v>Куликова О.В.</v>
          </cell>
        </row>
        <row r="361">
          <cell r="A361">
            <v>2114</v>
          </cell>
          <cell r="B361" t="str">
            <v xml:space="preserve">Конобеев </v>
          </cell>
          <cell r="C361" t="str">
            <v>Александо</v>
          </cell>
          <cell r="E361" t="str">
            <v>м</v>
          </cell>
          <cell r="F361" t="str">
            <v>байдарка</v>
          </cell>
          <cell r="I361">
            <v>2008</v>
          </cell>
          <cell r="J361" t="str">
            <v>б/р</v>
          </cell>
          <cell r="K361" t="str">
            <v>ГБУ "МГФСО" Москомспорта</v>
          </cell>
          <cell r="L361" t="str">
            <v>Самохотский Ю.А.</v>
          </cell>
        </row>
        <row r="362">
          <cell r="A362">
            <v>2127</v>
          </cell>
          <cell r="B362" t="str">
            <v xml:space="preserve">Коровин </v>
          </cell>
          <cell r="C362" t="str">
            <v>Константин</v>
          </cell>
          <cell r="D362" t="str">
            <v>Артёмович</v>
          </cell>
          <cell r="E362" t="str">
            <v>м</v>
          </cell>
          <cell r="F362" t="str">
            <v>байдарка</v>
          </cell>
          <cell r="G362" t="str">
            <v>15</v>
          </cell>
          <cell r="H362" t="str">
            <v>08</v>
          </cell>
          <cell r="I362">
            <v>2008</v>
          </cell>
          <cell r="J362" t="str">
            <v>1 юн.</v>
          </cell>
          <cell r="K362" t="str">
            <v>ГБУ "МГФСО" Москомспорта</v>
          </cell>
          <cell r="L362" t="str">
            <v>Куликова О.В.</v>
          </cell>
        </row>
        <row r="363">
          <cell r="A363">
            <v>2056</v>
          </cell>
          <cell r="B363" t="str">
            <v>Корчагина</v>
          </cell>
          <cell r="C363" t="str">
            <v>Екатерина</v>
          </cell>
          <cell r="D363" t="str">
            <v>Павловна</v>
          </cell>
          <cell r="E363" t="str">
            <v>ж</v>
          </cell>
          <cell r="F363" t="str">
            <v>байдарка</v>
          </cell>
          <cell r="G363" t="str">
            <v>2</v>
          </cell>
          <cell r="H363" t="str">
            <v>4</v>
          </cell>
          <cell r="I363">
            <v>2007</v>
          </cell>
          <cell r="J363" t="str">
            <v>б/р</v>
          </cell>
          <cell r="K363" t="str">
            <v>ГБУ "МГФСО" Москомспорта</v>
          </cell>
          <cell r="L363" t="str">
            <v>Слободчикова Е.Е.</v>
          </cell>
        </row>
        <row r="364">
          <cell r="A364">
            <v>2311</v>
          </cell>
          <cell r="B364" t="str">
            <v>Косарева</v>
          </cell>
          <cell r="C364" t="str">
            <v>Алевтина</v>
          </cell>
          <cell r="D364" t="str">
            <v>Константиновна</v>
          </cell>
          <cell r="E364" t="str">
            <v>ж</v>
          </cell>
          <cell r="F364" t="str">
            <v>каноэ</v>
          </cell>
          <cell r="G364" t="str">
            <v>12</v>
          </cell>
          <cell r="H364">
            <v>11</v>
          </cell>
          <cell r="I364">
            <v>2003</v>
          </cell>
          <cell r="J364" t="str">
            <v>б/р</v>
          </cell>
          <cell r="K364" t="str">
            <v>ГБУ "МГФСО" Москомспорта</v>
          </cell>
          <cell r="L364" t="str">
            <v>Прокофьев Ю.А.</v>
          </cell>
        </row>
        <row r="365">
          <cell r="A365">
            <v>2302</v>
          </cell>
          <cell r="B365" t="str">
            <v>Косогорская</v>
          </cell>
          <cell r="C365" t="str">
            <v>Анна</v>
          </cell>
          <cell r="D365" t="str">
            <v>Денисовна</v>
          </cell>
          <cell r="E365" t="str">
            <v>ж</v>
          </cell>
          <cell r="F365" t="str">
            <v>байдарка</v>
          </cell>
          <cell r="G365" t="str">
            <v>14</v>
          </cell>
          <cell r="H365" t="str">
            <v>11</v>
          </cell>
          <cell r="I365">
            <v>2005</v>
          </cell>
          <cell r="J365" t="str">
            <v>III</v>
          </cell>
          <cell r="K365" t="str">
            <v>ГБУ "МГФСО" Москомспорта</v>
          </cell>
          <cell r="L365" t="str">
            <v>Минаева М.В.</v>
          </cell>
        </row>
        <row r="366">
          <cell r="A366">
            <v>2189</v>
          </cell>
          <cell r="B366" t="str">
            <v>Котельников</v>
          </cell>
          <cell r="C366" t="str">
            <v>Климентий</v>
          </cell>
          <cell r="D366" t="str">
            <v>Витальевич</v>
          </cell>
          <cell r="E366" t="str">
            <v>м</v>
          </cell>
          <cell r="F366" t="str">
            <v>байдарка</v>
          </cell>
          <cell r="G366" t="str">
            <v>25</v>
          </cell>
          <cell r="H366" t="str">
            <v>09</v>
          </cell>
          <cell r="I366">
            <v>2007</v>
          </cell>
          <cell r="J366" t="str">
            <v>1 юн.</v>
          </cell>
          <cell r="K366" t="str">
            <v>ГБУ "МГФСО" Москомспорта</v>
          </cell>
          <cell r="L366" t="str">
            <v>Трифонов А.В.</v>
          </cell>
        </row>
        <row r="367">
          <cell r="A367">
            <v>2262</v>
          </cell>
          <cell r="B367" t="str">
            <v>Кошкин</v>
          </cell>
          <cell r="C367" t="str">
            <v>Вадим</v>
          </cell>
          <cell r="D367" t="str">
            <v>Эдуардович</v>
          </cell>
          <cell r="E367" t="str">
            <v>м</v>
          </cell>
          <cell r="F367" t="str">
            <v>байдарка</v>
          </cell>
          <cell r="G367" t="str">
            <v>14</v>
          </cell>
          <cell r="H367" t="str">
            <v>3</v>
          </cell>
          <cell r="I367">
            <v>2007</v>
          </cell>
          <cell r="J367" t="str">
            <v>б/р</v>
          </cell>
          <cell r="K367" t="str">
            <v>ГБУ "МГФСО" Москомспорта</v>
          </cell>
          <cell r="L367" t="str">
            <v>Клименко А.Н.</v>
          </cell>
        </row>
        <row r="368">
          <cell r="A368">
            <v>2069</v>
          </cell>
          <cell r="B368" t="str">
            <v>Кравченко</v>
          </cell>
          <cell r="C368" t="str">
            <v>Анастасия</v>
          </cell>
          <cell r="D368" t="str">
            <v>Валерьевна</v>
          </cell>
          <cell r="E368" t="str">
            <v>ж</v>
          </cell>
          <cell r="F368" t="str">
            <v>байдарка</v>
          </cell>
          <cell r="G368" t="str">
            <v>04</v>
          </cell>
          <cell r="H368" t="str">
            <v>01</v>
          </cell>
          <cell r="I368">
            <v>2007</v>
          </cell>
          <cell r="J368" t="str">
            <v>III</v>
          </cell>
          <cell r="K368" t="str">
            <v>ГБУ "МГФСО" Москомспорта</v>
          </cell>
          <cell r="L368" t="str">
            <v>Глоба С.Л.</v>
          </cell>
        </row>
        <row r="369">
          <cell r="A369">
            <v>2097</v>
          </cell>
          <cell r="B369" t="str">
            <v>Кравченко</v>
          </cell>
          <cell r="C369" t="str">
            <v>Платон</v>
          </cell>
          <cell r="E369" t="str">
            <v>м</v>
          </cell>
          <cell r="F369" t="str">
            <v>каноэ</v>
          </cell>
          <cell r="I369">
            <v>2009</v>
          </cell>
          <cell r="J369" t="str">
            <v>б/р</v>
          </cell>
          <cell r="K369" t="str">
            <v>ГБУ "МГФСО" Москомспорта</v>
          </cell>
          <cell r="L369" t="str">
            <v>Кушиков А.В.</v>
          </cell>
        </row>
        <row r="370">
          <cell r="A370">
            <v>2103</v>
          </cell>
          <cell r="B370" t="str">
            <v>Кременецкий</v>
          </cell>
          <cell r="C370" t="str">
            <v>Александр</v>
          </cell>
          <cell r="D370" t="str">
            <v>Романович</v>
          </cell>
          <cell r="E370" t="str">
            <v>м</v>
          </cell>
          <cell r="F370" t="str">
            <v>байдарка</v>
          </cell>
          <cell r="G370" t="str">
            <v>09</v>
          </cell>
          <cell r="H370" t="str">
            <v>03</v>
          </cell>
          <cell r="I370">
            <v>2004</v>
          </cell>
          <cell r="J370" t="str">
            <v>КМС</v>
          </cell>
          <cell r="K370" t="str">
            <v>ГБУ "МГФСО" Москомспорта</v>
          </cell>
          <cell r="L370" t="str">
            <v>Глоба С.Л.</v>
          </cell>
        </row>
        <row r="371">
          <cell r="A371">
            <v>1060</v>
          </cell>
          <cell r="B371" t="str">
            <v>Криворотько</v>
          </cell>
          <cell r="C371" t="str">
            <v>Алексей</v>
          </cell>
          <cell r="D371" t="str">
            <v>Алексеевич</v>
          </cell>
          <cell r="E371" t="str">
            <v>м</v>
          </cell>
          <cell r="F371" t="str">
            <v>байдарка</v>
          </cell>
          <cell r="G371" t="str">
            <v>09</v>
          </cell>
          <cell r="H371" t="str">
            <v>08</v>
          </cell>
          <cell r="I371">
            <v>2004</v>
          </cell>
          <cell r="J371" t="str">
            <v>III</v>
          </cell>
          <cell r="K371" t="str">
            <v>ГБУ "МГФСО" Москомспорта</v>
          </cell>
          <cell r="L371" t="str">
            <v>Пусева Л.Ю.</v>
          </cell>
        </row>
        <row r="372">
          <cell r="A372">
            <v>2211</v>
          </cell>
          <cell r="B372" t="str">
            <v>Круглов</v>
          </cell>
          <cell r="C372" t="str">
            <v>Федор</v>
          </cell>
          <cell r="D372" t="str">
            <v>Григорьевич</v>
          </cell>
          <cell r="E372" t="str">
            <v>м</v>
          </cell>
          <cell r="F372" t="str">
            <v>байдарка</v>
          </cell>
          <cell r="G372">
            <v>28</v>
          </cell>
          <cell r="H372">
            <v>11</v>
          </cell>
          <cell r="I372">
            <v>2005</v>
          </cell>
          <cell r="J372" t="str">
            <v>3 юн.</v>
          </cell>
          <cell r="K372" t="str">
            <v>ГБУ "МГФСО" Москомспорта</v>
          </cell>
          <cell r="L372" t="str">
            <v>Трифонов А.В.</v>
          </cell>
        </row>
        <row r="373">
          <cell r="A373">
            <v>2105</v>
          </cell>
          <cell r="B373" t="str">
            <v>Крупнова</v>
          </cell>
          <cell r="C373" t="str">
            <v>Виктория</v>
          </cell>
          <cell r="D373" t="str">
            <v>Евгеньевна</v>
          </cell>
          <cell r="E373" t="str">
            <v>ж</v>
          </cell>
          <cell r="F373" t="str">
            <v>байдарка</v>
          </cell>
          <cell r="G373">
            <v>13</v>
          </cell>
          <cell r="H373" t="str">
            <v>09</v>
          </cell>
          <cell r="I373" t="str">
            <v>2000</v>
          </cell>
          <cell r="J373" t="str">
            <v>МС</v>
          </cell>
          <cell r="K373" t="str">
            <v>ГБУ "МГФСО" Москомспорта</v>
          </cell>
          <cell r="L373" t="str">
            <v>Глоба С.Л.</v>
          </cell>
        </row>
        <row r="374">
          <cell r="A374">
            <v>2139</v>
          </cell>
          <cell r="B374" t="str">
            <v>Крылов</v>
          </cell>
          <cell r="C374" t="str">
            <v>Павел</v>
          </cell>
          <cell r="E374" t="str">
            <v>м</v>
          </cell>
          <cell r="F374" t="str">
            <v>каноэ</v>
          </cell>
          <cell r="I374">
            <v>1984</v>
          </cell>
          <cell r="J374" t="str">
            <v>МС</v>
          </cell>
          <cell r="K374" t="str">
            <v>ГБУ "МГФСО" Москомспорта</v>
          </cell>
          <cell r="L374" t="str">
            <v>Лобков А.Ю.</v>
          </cell>
        </row>
        <row r="375">
          <cell r="A375">
            <v>2166</v>
          </cell>
          <cell r="B375" t="str">
            <v>Крынин</v>
          </cell>
          <cell r="C375" t="str">
            <v>Стоян</v>
          </cell>
          <cell r="E375" t="str">
            <v>м</v>
          </cell>
          <cell r="F375" t="str">
            <v>байдарка</v>
          </cell>
          <cell r="I375">
            <v>2006</v>
          </cell>
          <cell r="J375" t="str">
            <v>б/р</v>
          </cell>
          <cell r="K375" t="str">
            <v>ГБУ "МГФСО" Москомспорта</v>
          </cell>
          <cell r="L375" t="str">
            <v>Глоба С.Л.</v>
          </cell>
        </row>
        <row r="376">
          <cell r="A376">
            <v>2167</v>
          </cell>
          <cell r="B376" t="str">
            <v>Крынина</v>
          </cell>
          <cell r="C376" t="str">
            <v>Рада</v>
          </cell>
          <cell r="E376" t="str">
            <v>ж</v>
          </cell>
          <cell r="F376" t="str">
            <v>байдарка</v>
          </cell>
          <cell r="I376">
            <v>2009</v>
          </cell>
          <cell r="J376" t="str">
            <v>б/р</v>
          </cell>
          <cell r="K376" t="str">
            <v>ГБУ "МГФСО" Москомспорта</v>
          </cell>
          <cell r="L376" t="str">
            <v>Глоба С.Л.</v>
          </cell>
        </row>
        <row r="377">
          <cell r="A377">
            <v>2029</v>
          </cell>
          <cell r="B377" t="str">
            <v>Крынтя</v>
          </cell>
          <cell r="C377" t="str">
            <v>Игорь</v>
          </cell>
          <cell r="D377" t="str">
            <v>Алексеевич</v>
          </cell>
          <cell r="E377" t="str">
            <v>м</v>
          </cell>
          <cell r="F377" t="str">
            <v>байдарка</v>
          </cell>
          <cell r="G377" t="str">
            <v>24</v>
          </cell>
          <cell r="H377" t="str">
            <v>12</v>
          </cell>
          <cell r="I377">
            <v>2006</v>
          </cell>
          <cell r="J377" t="str">
            <v>II</v>
          </cell>
          <cell r="K377" t="str">
            <v>ГБУ "МГФСО" Москомспорта</v>
          </cell>
          <cell r="L377" t="str">
            <v>Мудрик Н.В., Куликова О.В.</v>
          </cell>
        </row>
        <row r="378">
          <cell r="A378">
            <v>2109</v>
          </cell>
          <cell r="B378" t="str">
            <v>Кудрявцева</v>
          </cell>
          <cell r="C378" t="str">
            <v>Полина</v>
          </cell>
          <cell r="D378" t="str">
            <v>Константиновна</v>
          </cell>
          <cell r="E378" t="str">
            <v>ж</v>
          </cell>
          <cell r="F378" t="str">
            <v>байдарка</v>
          </cell>
          <cell r="G378">
            <v>23</v>
          </cell>
          <cell r="H378" t="str">
            <v>07</v>
          </cell>
          <cell r="I378">
            <v>2002</v>
          </cell>
          <cell r="J378" t="str">
            <v>II</v>
          </cell>
          <cell r="K378" t="str">
            <v>ГБУ "МГФСО" Москомспорта</v>
          </cell>
          <cell r="L378" t="str">
            <v>Клименко А.Н.</v>
          </cell>
        </row>
        <row r="379">
          <cell r="A379">
            <v>2112</v>
          </cell>
          <cell r="B379" t="str">
            <v>Кузнецов</v>
          </cell>
          <cell r="C379" t="str">
            <v>Егор</v>
          </cell>
          <cell r="D379" t="str">
            <v>Андреевич</v>
          </cell>
          <cell r="E379" t="str">
            <v>м</v>
          </cell>
          <cell r="F379" t="str">
            <v>байдарка</v>
          </cell>
          <cell r="G379">
            <v>29</v>
          </cell>
          <cell r="H379">
            <v>4</v>
          </cell>
          <cell r="I379">
            <v>2004</v>
          </cell>
          <cell r="J379" t="str">
            <v>III</v>
          </cell>
          <cell r="K379" t="str">
            <v>ГБУ "МГФСО" Москомспорта</v>
          </cell>
          <cell r="L379" t="str">
            <v>Слободчикова Е.Е.</v>
          </cell>
        </row>
        <row r="380">
          <cell r="A380">
            <v>3060</v>
          </cell>
          <cell r="B380" t="str">
            <v>Кузнецов</v>
          </cell>
          <cell r="C380" t="str">
            <v>Тихон</v>
          </cell>
          <cell r="D380" t="str">
            <v>Николаевич</v>
          </cell>
          <cell r="E380" t="str">
            <v>м</v>
          </cell>
          <cell r="F380" t="str">
            <v>байдарка</v>
          </cell>
          <cell r="G380" t="str">
            <v>25</v>
          </cell>
          <cell r="H380" t="str">
            <v>10</v>
          </cell>
          <cell r="I380">
            <v>2005</v>
          </cell>
          <cell r="J380" t="str">
            <v>III</v>
          </cell>
          <cell r="K380" t="str">
            <v>ГБУ "МГФСО" Москомспорта</v>
          </cell>
          <cell r="L380" t="str">
            <v>Самохотский  Ю.А.</v>
          </cell>
        </row>
        <row r="381">
          <cell r="A381">
            <v>2115</v>
          </cell>
          <cell r="B381" t="str">
            <v xml:space="preserve">Кузнецов </v>
          </cell>
          <cell r="C381" t="str">
            <v>Максим</v>
          </cell>
          <cell r="D381" t="str">
            <v>Андреевич</v>
          </cell>
          <cell r="E381" t="str">
            <v>м</v>
          </cell>
          <cell r="F381" t="str">
            <v>байдарка</v>
          </cell>
          <cell r="G381" t="str">
            <v>02</v>
          </cell>
          <cell r="H381" t="str">
            <v>02</v>
          </cell>
          <cell r="I381">
            <v>2001</v>
          </cell>
          <cell r="J381" t="str">
            <v>I</v>
          </cell>
          <cell r="K381" t="str">
            <v>ГБУ "МГФСО" Москомспорта</v>
          </cell>
          <cell r="L381" t="str">
            <v>Слободчикова Е.Е.</v>
          </cell>
        </row>
        <row r="382">
          <cell r="A382">
            <v>2118</v>
          </cell>
          <cell r="B382" t="str">
            <v>Кулюкин</v>
          </cell>
          <cell r="C382" t="str">
            <v>Андрей</v>
          </cell>
          <cell r="D382" t="str">
            <v>Павлович</v>
          </cell>
          <cell r="E382" t="str">
            <v>м</v>
          </cell>
          <cell r="F382" t="str">
            <v>каноэ</v>
          </cell>
          <cell r="G382" t="str">
            <v>04</v>
          </cell>
          <cell r="H382" t="str">
            <v>04</v>
          </cell>
          <cell r="I382">
            <v>2005</v>
          </cell>
          <cell r="J382" t="str">
            <v>II</v>
          </cell>
          <cell r="K382" t="str">
            <v>ГБУ "МГФСО" Москомспорта</v>
          </cell>
          <cell r="L382" t="str">
            <v>Лобков А.Ю.</v>
          </cell>
        </row>
        <row r="383">
          <cell r="A383">
            <v>2296</v>
          </cell>
          <cell r="B383" t="str">
            <v>Кутенков</v>
          </cell>
          <cell r="C383" t="str">
            <v>Александр</v>
          </cell>
          <cell r="D383" t="str">
            <v>Павлович</v>
          </cell>
          <cell r="E383" t="str">
            <v>м</v>
          </cell>
          <cell r="F383" t="str">
            <v>байдарка</v>
          </cell>
          <cell r="G383" t="str">
            <v>06</v>
          </cell>
          <cell r="H383" t="str">
            <v>12</v>
          </cell>
          <cell r="I383">
            <v>2004</v>
          </cell>
          <cell r="J383" t="str">
            <v>1 юн.</v>
          </cell>
          <cell r="K383" t="str">
            <v>ГБУ "МГФСО" Москомспорта</v>
          </cell>
          <cell r="L383" t="str">
            <v>Глоба С.Л.</v>
          </cell>
        </row>
        <row r="384">
          <cell r="A384">
            <v>2122</v>
          </cell>
          <cell r="B384" t="str">
            <v>Лаврененко</v>
          </cell>
          <cell r="C384" t="str">
            <v>Александр</v>
          </cell>
          <cell r="D384" t="str">
            <v>Сергеевич</v>
          </cell>
          <cell r="E384" t="str">
            <v>м</v>
          </cell>
          <cell r="F384" t="str">
            <v>байдарка</v>
          </cell>
          <cell r="G384">
            <v>25</v>
          </cell>
          <cell r="H384" t="str">
            <v>08</v>
          </cell>
          <cell r="I384">
            <v>2006</v>
          </cell>
          <cell r="J384" t="str">
            <v>III</v>
          </cell>
          <cell r="K384" t="str">
            <v>ГБУ "МГФСО" Москомспорта</v>
          </cell>
          <cell r="L384" t="str">
            <v>Трифонов А.В.</v>
          </cell>
        </row>
        <row r="385">
          <cell r="A385">
            <v>2012</v>
          </cell>
          <cell r="B385" t="str">
            <v>Ларин</v>
          </cell>
          <cell r="C385" t="str">
            <v>Максим</v>
          </cell>
          <cell r="D385" t="str">
            <v>Алексеевич</v>
          </cell>
          <cell r="E385" t="str">
            <v>м</v>
          </cell>
          <cell r="F385" t="str">
            <v>байдарка</v>
          </cell>
          <cell r="G385" t="str">
            <v>11</v>
          </cell>
          <cell r="H385" t="str">
            <v>04</v>
          </cell>
          <cell r="I385">
            <v>2008</v>
          </cell>
          <cell r="J385" t="str">
            <v>1 юн.</v>
          </cell>
          <cell r="K385" t="str">
            <v>ГБУ "МГФСО" Москомспорта</v>
          </cell>
          <cell r="L385" t="str">
            <v>Слободчикова Е.Е.</v>
          </cell>
        </row>
        <row r="386">
          <cell r="A386">
            <v>2170</v>
          </cell>
          <cell r="B386" t="str">
            <v>Ларин</v>
          </cell>
          <cell r="C386" t="str">
            <v>Владислав</v>
          </cell>
          <cell r="D386" t="str">
            <v>Витальевич</v>
          </cell>
          <cell r="E386" t="str">
            <v>м</v>
          </cell>
          <cell r="F386" t="str">
            <v>каноэ</v>
          </cell>
          <cell r="G386" t="str">
            <v>13</v>
          </cell>
          <cell r="H386" t="str">
            <v>04</v>
          </cell>
          <cell r="I386">
            <v>2006</v>
          </cell>
          <cell r="J386" t="str">
            <v>III</v>
          </cell>
          <cell r="K386" t="str">
            <v>ГБУ "МГФСО" Москомспорта</v>
          </cell>
          <cell r="L386" t="str">
            <v>Лобков А.Ю.</v>
          </cell>
        </row>
        <row r="387">
          <cell r="A387">
            <v>2334</v>
          </cell>
          <cell r="B387" t="str">
            <v>Ларин</v>
          </cell>
          <cell r="C387" t="str">
            <v>Дмитрий</v>
          </cell>
          <cell r="D387" t="str">
            <v>Алексеевич</v>
          </cell>
          <cell r="E387" t="str">
            <v>м</v>
          </cell>
          <cell r="F387" t="str">
            <v>байдарка</v>
          </cell>
          <cell r="G387" t="str">
            <v>03</v>
          </cell>
          <cell r="H387" t="str">
            <v>06</v>
          </cell>
          <cell r="I387">
            <v>2006</v>
          </cell>
          <cell r="J387" t="str">
            <v>II</v>
          </cell>
          <cell r="K387" t="str">
            <v>ГБУ "МГФСО" Москомспорта</v>
          </cell>
          <cell r="L387" t="str">
            <v>Слободчикова Е.Е.</v>
          </cell>
        </row>
        <row r="388">
          <cell r="A388">
            <v>2098</v>
          </cell>
          <cell r="B388" t="str">
            <v>Лебедев</v>
          </cell>
          <cell r="C388" t="str">
            <v>Данила</v>
          </cell>
          <cell r="D388" t="str">
            <v>Сергеевич</v>
          </cell>
          <cell r="E388" t="str">
            <v>м</v>
          </cell>
          <cell r="F388" t="str">
            <v>каноэ</v>
          </cell>
          <cell r="G388" t="str">
            <v>28</v>
          </cell>
          <cell r="H388" t="str">
            <v>11</v>
          </cell>
          <cell r="I388">
            <v>2005</v>
          </cell>
          <cell r="J388" t="str">
            <v>II</v>
          </cell>
          <cell r="K388" t="str">
            <v>ГБУ "МГФСО" Москомспорта</v>
          </cell>
          <cell r="L388" t="str">
            <v>Лобков А.Ю.</v>
          </cell>
        </row>
        <row r="389">
          <cell r="A389">
            <v>2238</v>
          </cell>
          <cell r="B389" t="str">
            <v>Лебедев</v>
          </cell>
          <cell r="C389" t="str">
            <v>Роман</v>
          </cell>
          <cell r="D389" t="str">
            <v>Олегович</v>
          </cell>
          <cell r="E389" t="str">
            <v>м</v>
          </cell>
          <cell r="F389" t="str">
            <v>байдарка</v>
          </cell>
          <cell r="G389" t="str">
            <v>07</v>
          </cell>
          <cell r="H389" t="str">
            <v>06</v>
          </cell>
          <cell r="I389">
            <v>2007</v>
          </cell>
          <cell r="J389" t="str">
            <v>1 юн.</v>
          </cell>
          <cell r="K389" t="str">
            <v>ГБУ "МГФСО" Москомспорта</v>
          </cell>
          <cell r="L389" t="str">
            <v>Минаева М.В.</v>
          </cell>
        </row>
        <row r="390">
          <cell r="A390">
            <v>1161</v>
          </cell>
          <cell r="B390" t="str">
            <v>Леонтьева</v>
          </cell>
          <cell r="C390" t="str">
            <v>Анна</v>
          </cell>
          <cell r="D390" t="str">
            <v>Александровна</v>
          </cell>
          <cell r="E390" t="str">
            <v>ж</v>
          </cell>
          <cell r="F390" t="str">
            <v>байдарка</v>
          </cell>
          <cell r="G390" t="str">
            <v>18</v>
          </cell>
          <cell r="H390" t="str">
            <v>09</v>
          </cell>
          <cell r="I390">
            <v>1992</v>
          </cell>
          <cell r="J390" t="str">
            <v>КМС</v>
          </cell>
          <cell r="K390" t="str">
            <v>ГБУ "МГФСО" Москомспорта</v>
          </cell>
          <cell r="L390" t="str">
            <v>Пусева Л.Ю.</v>
          </cell>
        </row>
        <row r="391">
          <cell r="A391">
            <v>2068</v>
          </cell>
          <cell r="B391" t="str">
            <v>Липкин</v>
          </cell>
          <cell r="C391" t="str">
            <v>Дмитрий</v>
          </cell>
          <cell r="E391" t="str">
            <v>м</v>
          </cell>
          <cell r="F391" t="str">
            <v>байдарка</v>
          </cell>
          <cell r="I391">
            <v>2010</v>
          </cell>
          <cell r="J391" t="str">
            <v>б/р</v>
          </cell>
          <cell r="K391" t="str">
            <v>ГБУ "МГФСО" Москомспорта</v>
          </cell>
          <cell r="L391" t="str">
            <v>Пусева Л.Ю.</v>
          </cell>
        </row>
        <row r="392">
          <cell r="A392">
            <v>2317</v>
          </cell>
          <cell r="B392" t="str">
            <v>Личко</v>
          </cell>
          <cell r="C392" t="str">
            <v>Владимир</v>
          </cell>
          <cell r="D392" t="str">
            <v>Александрович</v>
          </cell>
          <cell r="E392" t="str">
            <v>м</v>
          </cell>
          <cell r="F392" t="str">
            <v>байдарка</v>
          </cell>
          <cell r="G392" t="str">
            <v>02</v>
          </cell>
          <cell r="H392" t="str">
            <v>06</v>
          </cell>
          <cell r="I392">
            <v>2003</v>
          </cell>
          <cell r="J392" t="str">
            <v>III</v>
          </cell>
          <cell r="K392" t="str">
            <v>ГБУ "МГФСО" Москомспорта</v>
          </cell>
          <cell r="L392" t="str">
            <v>Клименко А.Н.</v>
          </cell>
        </row>
        <row r="393">
          <cell r="A393">
            <v>1020</v>
          </cell>
          <cell r="B393" t="str">
            <v>Лозуков</v>
          </cell>
          <cell r="C393" t="str">
            <v>Даниил</v>
          </cell>
          <cell r="D393" t="str">
            <v>Иванович</v>
          </cell>
          <cell r="E393" t="str">
            <v>м</v>
          </cell>
          <cell r="F393" t="str">
            <v>байдарка</v>
          </cell>
          <cell r="G393" t="str">
            <v>13</v>
          </cell>
          <cell r="H393" t="str">
            <v>07</v>
          </cell>
          <cell r="I393">
            <v>2007</v>
          </cell>
          <cell r="J393" t="str">
            <v>1 юн.</v>
          </cell>
          <cell r="K393" t="str">
            <v>ГБУ "МГФСО" Москомспорта</v>
          </cell>
          <cell r="L393" t="str">
            <v>Пусева Л.Ю.</v>
          </cell>
        </row>
        <row r="394">
          <cell r="A394">
            <v>2011</v>
          </cell>
          <cell r="B394" t="str">
            <v>Лоскутов</v>
          </cell>
          <cell r="C394" t="str">
            <v>Василий</v>
          </cell>
          <cell r="D394" t="str">
            <v>Дмитриевич</v>
          </cell>
          <cell r="E394" t="str">
            <v>м</v>
          </cell>
          <cell r="F394" t="str">
            <v>каноэ</v>
          </cell>
          <cell r="G394" t="str">
            <v>25</v>
          </cell>
          <cell r="H394" t="str">
            <v>12</v>
          </cell>
          <cell r="I394">
            <v>2007</v>
          </cell>
          <cell r="J394" t="str">
            <v>б/р</v>
          </cell>
          <cell r="K394" t="str">
            <v>ГБУ "МГФСО" Москомспорта</v>
          </cell>
          <cell r="L394" t="str">
            <v>Лобков А.Ю.</v>
          </cell>
        </row>
        <row r="395">
          <cell r="A395">
            <v>2128</v>
          </cell>
          <cell r="B395" t="str">
            <v>Лунёв</v>
          </cell>
          <cell r="C395" t="str">
            <v>Даниил</v>
          </cell>
          <cell r="D395" t="str">
            <v>Сергеевич</v>
          </cell>
          <cell r="E395" t="str">
            <v>м</v>
          </cell>
          <cell r="F395" t="str">
            <v>байдарка</v>
          </cell>
          <cell r="G395">
            <v>21</v>
          </cell>
          <cell r="H395" t="str">
            <v>03</v>
          </cell>
          <cell r="I395">
            <v>2003</v>
          </cell>
          <cell r="J395" t="str">
            <v>I</v>
          </cell>
          <cell r="K395" t="str">
            <v>ГБУ "МГФСО" Москомспорта</v>
          </cell>
          <cell r="L395" t="str">
            <v>Трифонов А.В.</v>
          </cell>
        </row>
        <row r="396">
          <cell r="A396">
            <v>2131</v>
          </cell>
          <cell r="B396" t="str">
            <v>Лызлов</v>
          </cell>
          <cell r="C396" t="str">
            <v>Тимофей</v>
          </cell>
          <cell r="D396" t="str">
            <v>Дмитриевич</v>
          </cell>
          <cell r="E396" t="str">
            <v>м</v>
          </cell>
          <cell r="F396" t="str">
            <v>байдарка</v>
          </cell>
          <cell r="G396">
            <v>24</v>
          </cell>
          <cell r="H396" t="str">
            <v>08</v>
          </cell>
          <cell r="I396">
            <v>2005</v>
          </cell>
          <cell r="J396" t="str">
            <v>I</v>
          </cell>
          <cell r="K396" t="str">
            <v>ГБУ "МГФСО" Москомспорта</v>
          </cell>
          <cell r="L396" t="str">
            <v>Слободчикова Е.Е.</v>
          </cell>
        </row>
        <row r="397">
          <cell r="A397">
            <v>2053</v>
          </cell>
          <cell r="B397" t="str">
            <v>Лызлова</v>
          </cell>
          <cell r="C397" t="str">
            <v>Арина</v>
          </cell>
          <cell r="D397" t="str">
            <v>Дмитриевна</v>
          </cell>
          <cell r="E397" t="str">
            <v>ж</v>
          </cell>
          <cell r="F397" t="str">
            <v>байдарка</v>
          </cell>
          <cell r="G397" t="str">
            <v>13</v>
          </cell>
          <cell r="H397" t="str">
            <v>1</v>
          </cell>
          <cell r="I397">
            <v>2010</v>
          </cell>
          <cell r="J397" t="str">
            <v>б/р</v>
          </cell>
          <cell r="K397" t="str">
            <v>ГБУ "МГФСО" Москомспорта</v>
          </cell>
          <cell r="L397" t="str">
            <v>Слободчикова Е.Е.</v>
          </cell>
        </row>
        <row r="398">
          <cell r="A398">
            <v>2017</v>
          </cell>
          <cell r="B398" t="str">
            <v>Лысанов</v>
          </cell>
          <cell r="C398" t="str">
            <v>Антон</v>
          </cell>
          <cell r="D398" t="str">
            <v>Павлович</v>
          </cell>
          <cell r="E398" t="str">
            <v>м</v>
          </cell>
          <cell r="F398" t="str">
            <v>байдарка</v>
          </cell>
          <cell r="G398" t="str">
            <v>13</v>
          </cell>
          <cell r="H398" t="str">
            <v>08</v>
          </cell>
          <cell r="I398">
            <v>2005</v>
          </cell>
          <cell r="J398" t="str">
            <v>б/р</v>
          </cell>
          <cell r="K398" t="str">
            <v>ГБУ "МГФСО" Москомспорта</v>
          </cell>
          <cell r="L398" t="str">
            <v>Глоба С.Л.</v>
          </cell>
        </row>
        <row r="399">
          <cell r="A399">
            <v>2018</v>
          </cell>
          <cell r="B399" t="str">
            <v>Лысанов</v>
          </cell>
          <cell r="C399" t="str">
            <v>Тимофей</v>
          </cell>
          <cell r="D399" t="str">
            <v>Павлович</v>
          </cell>
          <cell r="E399" t="str">
            <v>м</v>
          </cell>
          <cell r="F399" t="str">
            <v>байдарка</v>
          </cell>
          <cell r="G399" t="str">
            <v>10</v>
          </cell>
          <cell r="H399" t="str">
            <v>02</v>
          </cell>
          <cell r="I399">
            <v>2007</v>
          </cell>
          <cell r="J399" t="str">
            <v>2 юн.</v>
          </cell>
          <cell r="K399" t="str">
            <v>ГБУ "МГФСО" Москомспорта</v>
          </cell>
          <cell r="L399" t="str">
            <v>Глоба С.Л.</v>
          </cell>
        </row>
        <row r="400">
          <cell r="A400">
            <v>2322</v>
          </cell>
          <cell r="B400" t="str">
            <v>Маврин</v>
          </cell>
          <cell r="C400" t="str">
            <v>Алексей</v>
          </cell>
          <cell r="D400" t="str">
            <v>Петрович</v>
          </cell>
          <cell r="E400" t="str">
            <v>м</v>
          </cell>
          <cell r="F400" t="str">
            <v>байдарка</v>
          </cell>
          <cell r="G400" t="str">
            <v>06</v>
          </cell>
          <cell r="H400" t="str">
            <v>03</v>
          </cell>
          <cell r="I400">
            <v>2007</v>
          </cell>
          <cell r="J400" t="str">
            <v>III</v>
          </cell>
          <cell r="K400" t="str">
            <v>ГБУ "МГФСО" Москомспорта</v>
          </cell>
          <cell r="L400" t="str">
            <v>Трифонов А.В.</v>
          </cell>
        </row>
        <row r="401">
          <cell r="A401">
            <v>2299</v>
          </cell>
          <cell r="B401" t="str">
            <v>Мажаева</v>
          </cell>
          <cell r="C401" t="str">
            <v>Юлия</v>
          </cell>
          <cell r="D401" t="str">
            <v>Алексеевна</v>
          </cell>
          <cell r="E401" t="str">
            <v>ж</v>
          </cell>
          <cell r="F401" t="str">
            <v>байдарка</v>
          </cell>
          <cell r="G401" t="str">
            <v>12</v>
          </cell>
          <cell r="H401" t="str">
            <v>07</v>
          </cell>
          <cell r="I401">
            <v>2005</v>
          </cell>
          <cell r="J401" t="str">
            <v>3 юн.</v>
          </cell>
          <cell r="K401" t="str">
            <v>ГБУ "МГФСО" Москомспорта</v>
          </cell>
          <cell r="L401" t="str">
            <v>Глоба С.Л.</v>
          </cell>
        </row>
        <row r="402">
          <cell r="A402">
            <v>2086</v>
          </cell>
          <cell r="B402" t="str">
            <v>Максимов</v>
          </cell>
          <cell r="C402" t="str">
            <v>Артём</v>
          </cell>
          <cell r="D402" t="str">
            <v>Алексеевич</v>
          </cell>
          <cell r="E402" t="str">
            <v>м</v>
          </cell>
          <cell r="F402" t="str">
            <v>байдарка</v>
          </cell>
          <cell r="G402" t="str">
            <v>02</v>
          </cell>
          <cell r="H402" t="str">
            <v>05</v>
          </cell>
          <cell r="I402">
            <v>2007</v>
          </cell>
          <cell r="J402" t="str">
            <v>III</v>
          </cell>
          <cell r="K402" t="str">
            <v>ГБУ "МГФСО" Москомспорта</v>
          </cell>
          <cell r="L402" t="str">
            <v>Трифонов А.В.</v>
          </cell>
        </row>
        <row r="403">
          <cell r="A403">
            <v>2164</v>
          </cell>
          <cell r="B403" t="str">
            <v>Макуха</v>
          </cell>
          <cell r="C403" t="str">
            <v>Максим</v>
          </cell>
          <cell r="E403" t="str">
            <v>м</v>
          </cell>
          <cell r="F403" t="str">
            <v>байдарка</v>
          </cell>
          <cell r="I403">
            <v>2007</v>
          </cell>
          <cell r="J403" t="str">
            <v>б/р</v>
          </cell>
          <cell r="K403" t="str">
            <v>ГБУ "МГФСО" Москомспорта</v>
          </cell>
        </row>
        <row r="404">
          <cell r="A404">
            <v>1112</v>
          </cell>
          <cell r="B404" t="str">
            <v>Малышев</v>
          </cell>
          <cell r="C404" t="str">
            <v>Даниил</v>
          </cell>
          <cell r="D404" t="str">
            <v>Александрович</v>
          </cell>
          <cell r="E404" t="str">
            <v>м</v>
          </cell>
          <cell r="F404" t="str">
            <v>байдарка</v>
          </cell>
          <cell r="G404" t="str">
            <v>15</v>
          </cell>
          <cell r="H404" t="str">
            <v>09</v>
          </cell>
          <cell r="I404">
            <v>2005</v>
          </cell>
          <cell r="J404" t="str">
            <v>б/р</v>
          </cell>
          <cell r="K404" t="str">
            <v>ГБУ "МГФСО" Москомспорта</v>
          </cell>
          <cell r="L404" t="str">
            <v>Пусева Л.Ю.</v>
          </cell>
        </row>
        <row r="405">
          <cell r="A405">
            <v>2135</v>
          </cell>
          <cell r="B405" t="str">
            <v>Маничева</v>
          </cell>
          <cell r="C405" t="str">
            <v>Светлана</v>
          </cell>
          <cell r="D405" t="str">
            <v>Александровна</v>
          </cell>
          <cell r="E405" t="str">
            <v>ж</v>
          </cell>
          <cell r="F405" t="str">
            <v>байдарка</v>
          </cell>
          <cell r="G405">
            <v>13</v>
          </cell>
          <cell r="H405" t="str">
            <v>04</v>
          </cell>
          <cell r="I405">
            <v>2005</v>
          </cell>
          <cell r="J405" t="str">
            <v>I</v>
          </cell>
          <cell r="K405" t="str">
            <v>ГБУ "МГФСО" Москомспорта</v>
          </cell>
          <cell r="L405" t="str">
            <v>Минаева М.В., Мудрик Н.В.</v>
          </cell>
        </row>
        <row r="406">
          <cell r="A406">
            <v>1039</v>
          </cell>
          <cell r="B406" t="str">
            <v>Маркин</v>
          </cell>
          <cell r="C406" t="str">
            <v>Никита</v>
          </cell>
          <cell r="D406" t="str">
            <v>Сергеевич</v>
          </cell>
          <cell r="E406" t="str">
            <v>м</v>
          </cell>
          <cell r="F406" t="str">
            <v>байдарка</v>
          </cell>
          <cell r="G406" t="str">
            <v>28</v>
          </cell>
          <cell r="H406" t="str">
            <v>10</v>
          </cell>
          <cell r="I406">
            <v>2004</v>
          </cell>
          <cell r="J406" t="str">
            <v>б/р</v>
          </cell>
          <cell r="K406" t="str">
            <v>ГБУ "МГФСО" Москомспорта</v>
          </cell>
          <cell r="L406" t="str">
            <v>Пусева Л.Ю.</v>
          </cell>
        </row>
        <row r="407">
          <cell r="A407">
            <v>2252</v>
          </cell>
          <cell r="B407" t="str">
            <v>Мартынов</v>
          </cell>
          <cell r="C407" t="str">
            <v>Денис</v>
          </cell>
          <cell r="D407" t="str">
            <v>Михайлович</v>
          </cell>
          <cell r="E407" t="str">
            <v>м</v>
          </cell>
          <cell r="F407" t="str">
            <v>каноэ</v>
          </cell>
          <cell r="G407" t="str">
            <v>20</v>
          </cell>
          <cell r="H407" t="str">
            <v>08</v>
          </cell>
          <cell r="I407">
            <v>2007</v>
          </cell>
          <cell r="J407" t="str">
            <v>III</v>
          </cell>
          <cell r="K407" t="str">
            <v>ГБУ "МГФСО" Москомспорта</v>
          </cell>
          <cell r="L407" t="str">
            <v>Куликова О.В.</v>
          </cell>
        </row>
        <row r="408">
          <cell r="A408">
            <v>2142</v>
          </cell>
          <cell r="B408" t="str">
            <v>Марченко</v>
          </cell>
          <cell r="C408" t="str">
            <v>Сергей</v>
          </cell>
          <cell r="D408" t="str">
            <v>Иванович</v>
          </cell>
          <cell r="E408" t="str">
            <v>м</v>
          </cell>
          <cell r="F408" t="str">
            <v>байдарка</v>
          </cell>
          <cell r="G408">
            <v>15</v>
          </cell>
          <cell r="H408">
            <v>10</v>
          </cell>
          <cell r="I408">
            <v>2003</v>
          </cell>
          <cell r="J408" t="str">
            <v>1 юн.</v>
          </cell>
          <cell r="K408" t="str">
            <v>ГБУ "МГФСО" Москомспорта</v>
          </cell>
          <cell r="L408" t="str">
            <v>Минаева М.В.</v>
          </cell>
        </row>
        <row r="409">
          <cell r="A409">
            <v>2224</v>
          </cell>
          <cell r="B409" t="str">
            <v>Марченко</v>
          </cell>
          <cell r="C409" t="str">
            <v>Артём</v>
          </cell>
          <cell r="D409" t="str">
            <v>Романович</v>
          </cell>
          <cell r="E409" t="str">
            <v>м</v>
          </cell>
          <cell r="F409" t="str">
            <v>каноэ</v>
          </cell>
          <cell r="G409" t="str">
            <v>09</v>
          </cell>
          <cell r="H409" t="str">
            <v>06</v>
          </cell>
          <cell r="I409">
            <v>2007</v>
          </cell>
          <cell r="J409" t="str">
            <v>1 юн.</v>
          </cell>
          <cell r="K409" t="str">
            <v>ГБУ "МГФСО" Москомспорта</v>
          </cell>
          <cell r="L409" t="str">
            <v>Лобков А.Ю.</v>
          </cell>
        </row>
        <row r="410">
          <cell r="A410">
            <v>2145</v>
          </cell>
          <cell r="B410" t="str">
            <v>Машарипов</v>
          </cell>
          <cell r="C410" t="str">
            <v>Глеб</v>
          </cell>
          <cell r="D410" t="str">
            <v>Хошимович</v>
          </cell>
          <cell r="E410" t="str">
            <v>м</v>
          </cell>
          <cell r="F410" t="str">
            <v>каноэ</v>
          </cell>
          <cell r="G410">
            <v>17</v>
          </cell>
          <cell r="H410" t="str">
            <v>02</v>
          </cell>
          <cell r="I410">
            <v>2007</v>
          </cell>
          <cell r="J410" t="str">
            <v>III</v>
          </cell>
          <cell r="K410" t="str">
            <v>ГБУ "МГФСО" Москомспорта</v>
          </cell>
          <cell r="L410" t="str">
            <v>Лобков А.Ю.</v>
          </cell>
        </row>
        <row r="411">
          <cell r="A411">
            <v>2076</v>
          </cell>
          <cell r="B411" t="str">
            <v>Мелантьев</v>
          </cell>
          <cell r="C411" t="str">
            <v>Виктор</v>
          </cell>
          <cell r="D411" t="str">
            <v>Сергеевич</v>
          </cell>
          <cell r="E411" t="str">
            <v>м</v>
          </cell>
          <cell r="F411" t="str">
            <v>каноэ</v>
          </cell>
          <cell r="G411" t="str">
            <v>02</v>
          </cell>
          <cell r="H411" t="str">
            <v>06</v>
          </cell>
          <cell r="I411">
            <v>1986</v>
          </cell>
          <cell r="J411" t="str">
            <v>ЗМС</v>
          </cell>
          <cell r="K411" t="str">
            <v>ГБУ "МГФСО" Москомспорта</v>
          </cell>
          <cell r="L411" t="str">
            <v>Мизонова О.В.</v>
          </cell>
        </row>
        <row r="412">
          <cell r="A412">
            <v>1079</v>
          </cell>
          <cell r="B412" t="str">
            <v>Мельник</v>
          </cell>
          <cell r="C412" t="str">
            <v>Иван</v>
          </cell>
          <cell r="D412" t="str">
            <v>Денисович</v>
          </cell>
          <cell r="E412" t="str">
            <v>м</v>
          </cell>
          <cell r="F412" t="str">
            <v>байдарка</v>
          </cell>
          <cell r="G412" t="str">
            <v>03</v>
          </cell>
          <cell r="H412">
            <v>10</v>
          </cell>
          <cell r="I412">
            <v>2006</v>
          </cell>
          <cell r="J412" t="str">
            <v>I</v>
          </cell>
          <cell r="K412" t="str">
            <v>ГБУ "МГФСО" Москомспорта</v>
          </cell>
          <cell r="L412" t="str">
            <v>Мудрик Н.В., Пусева Л.Ю.</v>
          </cell>
        </row>
        <row r="413">
          <cell r="A413">
            <v>2080</v>
          </cell>
          <cell r="B413" t="str">
            <v>Меркулов</v>
          </cell>
          <cell r="C413" t="str">
            <v>Максим</v>
          </cell>
          <cell r="D413" t="str">
            <v>Олегович</v>
          </cell>
          <cell r="E413" t="str">
            <v>м</v>
          </cell>
          <cell r="F413" t="str">
            <v>байдарка</v>
          </cell>
          <cell r="G413" t="str">
            <v>11</v>
          </cell>
          <cell r="H413" t="str">
            <v>10</v>
          </cell>
          <cell r="I413">
            <v>2007</v>
          </cell>
          <cell r="J413" t="str">
            <v>III</v>
          </cell>
          <cell r="K413" t="str">
            <v>ГБУ "МГФСО" Москомспорта</v>
          </cell>
          <cell r="L413" t="str">
            <v>Самохотский Ю.А., Мудрик Н.В.</v>
          </cell>
        </row>
        <row r="414">
          <cell r="A414">
            <v>2301</v>
          </cell>
          <cell r="B414" t="str">
            <v>Мещеряков</v>
          </cell>
          <cell r="C414" t="str">
            <v>Александр</v>
          </cell>
          <cell r="E414" t="str">
            <v>м</v>
          </cell>
          <cell r="F414" t="str">
            <v>байдарка</v>
          </cell>
          <cell r="G414" t="str">
            <v>04</v>
          </cell>
          <cell r="H414" t="str">
            <v>09</v>
          </cell>
          <cell r="I414">
            <v>2002</v>
          </cell>
          <cell r="J414" t="str">
            <v>КМС</v>
          </cell>
          <cell r="K414" t="str">
            <v>ГБУ "МГФСО" Москомспорта</v>
          </cell>
          <cell r="L414" t="str">
            <v>Мудрик Н.В.</v>
          </cell>
        </row>
        <row r="415">
          <cell r="A415">
            <v>2089</v>
          </cell>
          <cell r="B415" t="str">
            <v>Мизонов</v>
          </cell>
          <cell r="C415" t="str">
            <v>Егор</v>
          </cell>
          <cell r="D415" t="str">
            <v>Анатольевич</v>
          </cell>
          <cell r="E415" t="str">
            <v>м</v>
          </cell>
          <cell r="F415" t="str">
            <v>байдарка</v>
          </cell>
          <cell r="G415" t="str">
            <v>22</v>
          </cell>
          <cell r="H415" t="str">
            <v>04</v>
          </cell>
          <cell r="I415">
            <v>2008</v>
          </cell>
          <cell r="J415" t="str">
            <v>III</v>
          </cell>
          <cell r="K415" t="str">
            <v>ГБУ "МГФСО" Москомспорта</v>
          </cell>
          <cell r="L415" t="str">
            <v>Самохотский Ю.А., Мудрик Н.В.</v>
          </cell>
        </row>
        <row r="416">
          <cell r="A416">
            <v>2215</v>
          </cell>
          <cell r="B416" t="str">
            <v>Мизюрёв</v>
          </cell>
          <cell r="C416" t="str">
            <v>Фёдор</v>
          </cell>
          <cell r="D416" t="str">
            <v>Вячеславович</v>
          </cell>
          <cell r="E416" t="str">
            <v>м</v>
          </cell>
          <cell r="F416" t="str">
            <v>каноэ</v>
          </cell>
          <cell r="G416" t="str">
            <v>26</v>
          </cell>
          <cell r="H416">
            <v>10</v>
          </cell>
          <cell r="I416">
            <v>2006</v>
          </cell>
          <cell r="J416" t="str">
            <v>III</v>
          </cell>
          <cell r="K416" t="str">
            <v>ГБУ "МГФСО" Москомспорта</v>
          </cell>
          <cell r="L416" t="str">
            <v>Прокофьев Ю.А.</v>
          </cell>
        </row>
        <row r="417">
          <cell r="A417">
            <v>2161</v>
          </cell>
          <cell r="B417" t="str">
            <v xml:space="preserve">Миколаенко </v>
          </cell>
          <cell r="C417" t="str">
            <v>Никита</v>
          </cell>
          <cell r="D417" t="str">
            <v>Сергеевич</v>
          </cell>
          <cell r="E417" t="str">
            <v>м</v>
          </cell>
          <cell r="F417" t="str">
            <v>байдарка</v>
          </cell>
          <cell r="G417" t="str">
            <v>03</v>
          </cell>
          <cell r="H417" t="str">
            <v>03</v>
          </cell>
          <cell r="I417">
            <v>2004</v>
          </cell>
          <cell r="J417" t="str">
            <v>3 юн.</v>
          </cell>
          <cell r="K417" t="str">
            <v>ГБУ "МГФСО" Москомспорта</v>
          </cell>
          <cell r="L417" t="str">
            <v>Минаева М.В.</v>
          </cell>
        </row>
        <row r="418">
          <cell r="A418">
            <v>1051</v>
          </cell>
          <cell r="B418" t="str">
            <v>Миндин</v>
          </cell>
          <cell r="C418" t="str">
            <v>Дмитрий</v>
          </cell>
          <cell r="D418" t="str">
            <v>Сергеевич</v>
          </cell>
          <cell r="E418" t="str">
            <v>м</v>
          </cell>
          <cell r="F418" t="str">
            <v>байдарка</v>
          </cell>
          <cell r="G418" t="str">
            <v>04</v>
          </cell>
          <cell r="H418" t="str">
            <v>04</v>
          </cell>
          <cell r="I418">
            <v>2003</v>
          </cell>
          <cell r="J418" t="str">
            <v>2 юн.</v>
          </cell>
          <cell r="K418" t="str">
            <v>ГБУ "МГФСО" Москомспорта</v>
          </cell>
          <cell r="L418" t="str">
            <v>Пусева Л.Ю.</v>
          </cell>
        </row>
        <row r="419">
          <cell r="A419">
            <v>2036</v>
          </cell>
          <cell r="B419" t="str">
            <v>Митусов</v>
          </cell>
          <cell r="C419" t="str">
            <v>Артемий</v>
          </cell>
          <cell r="D419" t="str">
            <v>Дмитриевич</v>
          </cell>
          <cell r="E419" t="str">
            <v>м</v>
          </cell>
          <cell r="F419" t="str">
            <v>байдарка</v>
          </cell>
          <cell r="G419" t="str">
            <v>08</v>
          </cell>
          <cell r="H419" t="str">
            <v>02</v>
          </cell>
          <cell r="I419">
            <v>2006</v>
          </cell>
          <cell r="J419" t="str">
            <v>б/р</v>
          </cell>
          <cell r="K419" t="str">
            <v>ГБУ "МГФСО" Москомспорта</v>
          </cell>
          <cell r="L419" t="str">
            <v>Куликова О.В.</v>
          </cell>
        </row>
        <row r="420">
          <cell r="A420">
            <v>2151</v>
          </cell>
          <cell r="B420" t="str">
            <v>Михайлов</v>
          </cell>
          <cell r="C420" t="str">
            <v>Александр</v>
          </cell>
          <cell r="D420" t="str">
            <v>Александрович</v>
          </cell>
          <cell r="E420" t="str">
            <v>м</v>
          </cell>
          <cell r="F420" t="str">
            <v>байдарка</v>
          </cell>
          <cell r="G420" t="str">
            <v>01</v>
          </cell>
          <cell r="H420" t="str">
            <v>05</v>
          </cell>
          <cell r="I420">
            <v>2006</v>
          </cell>
          <cell r="J420" t="str">
            <v>I</v>
          </cell>
          <cell r="K420" t="str">
            <v>ГБУ "МГФСО" Москомспорта</v>
          </cell>
          <cell r="L420" t="str">
            <v>Трифонов А.В.</v>
          </cell>
        </row>
        <row r="421">
          <cell r="A421">
            <v>2060</v>
          </cell>
          <cell r="B421" t="str">
            <v>Мокану</v>
          </cell>
          <cell r="C421" t="str">
            <v>Александр</v>
          </cell>
          <cell r="E421" t="str">
            <v>м</v>
          </cell>
          <cell r="F421" t="str">
            <v>байдарка</v>
          </cell>
          <cell r="I421">
            <v>2009</v>
          </cell>
          <cell r="J421" t="str">
            <v>б/р</v>
          </cell>
          <cell r="K421" t="str">
            <v>ГБУ "МГФСО" Москомспорта</v>
          </cell>
          <cell r="L421" t="str">
            <v>Пусева Л.Ю.</v>
          </cell>
        </row>
        <row r="422">
          <cell r="A422">
            <v>2153</v>
          </cell>
          <cell r="B422" t="str">
            <v>Мокруха</v>
          </cell>
          <cell r="C422" t="str">
            <v>Владислав</v>
          </cell>
          <cell r="D422" t="str">
            <v>Валентинович</v>
          </cell>
          <cell r="E422" t="str">
            <v>м</v>
          </cell>
          <cell r="F422" t="str">
            <v>байдарка</v>
          </cell>
          <cell r="G422">
            <v>26</v>
          </cell>
          <cell r="H422" t="str">
            <v>04</v>
          </cell>
          <cell r="I422">
            <v>2003</v>
          </cell>
          <cell r="J422" t="str">
            <v>II</v>
          </cell>
          <cell r="K422" t="str">
            <v>ГБУ "МГФСО" Москомспорта</v>
          </cell>
          <cell r="L422" t="str">
            <v>Куликова О.В.</v>
          </cell>
        </row>
        <row r="423">
          <cell r="A423">
            <v>2082</v>
          </cell>
          <cell r="B423" t="str">
            <v>Монастырёв</v>
          </cell>
          <cell r="C423" t="str">
            <v>Иван</v>
          </cell>
          <cell r="D423" t="str">
            <v>Алексеевич</v>
          </cell>
          <cell r="E423" t="str">
            <v>м</v>
          </cell>
          <cell r="F423" t="str">
            <v>байдарка</v>
          </cell>
          <cell r="G423" t="str">
            <v>16</v>
          </cell>
          <cell r="H423" t="str">
            <v>10</v>
          </cell>
          <cell r="I423">
            <v>2006</v>
          </cell>
          <cell r="J423" t="str">
            <v>б/р</v>
          </cell>
          <cell r="K423" t="str">
            <v>ГБУ "МГФСО" Москомспорта</v>
          </cell>
          <cell r="L423" t="str">
            <v>Самохотский Ю.А.</v>
          </cell>
        </row>
        <row r="424">
          <cell r="A424">
            <v>2099</v>
          </cell>
          <cell r="B424" t="str">
            <v>Моткин</v>
          </cell>
          <cell r="C424" t="str">
            <v>Давид</v>
          </cell>
          <cell r="D424" t="str">
            <v>Андреевич</v>
          </cell>
          <cell r="E424" t="str">
            <v>м</v>
          </cell>
          <cell r="F424" t="str">
            <v>байдарка</v>
          </cell>
          <cell r="G424" t="str">
            <v>09</v>
          </cell>
          <cell r="H424" t="str">
            <v>08</v>
          </cell>
          <cell r="I424">
            <v>2005</v>
          </cell>
          <cell r="J424" t="str">
            <v>III</v>
          </cell>
          <cell r="K424" t="str">
            <v>ГБУ "МГФСО" Москомспорта</v>
          </cell>
          <cell r="L424" t="str">
            <v>Куликова О.В.</v>
          </cell>
        </row>
        <row r="425">
          <cell r="A425">
            <v>2101</v>
          </cell>
          <cell r="B425" t="str">
            <v>Мякишева</v>
          </cell>
          <cell r="C425" t="str">
            <v>Софья</v>
          </cell>
          <cell r="D425" t="str">
            <v>Сергеевна</v>
          </cell>
          <cell r="E425" t="str">
            <v>ж</v>
          </cell>
          <cell r="F425" t="str">
            <v>байдарка</v>
          </cell>
          <cell r="G425">
            <v>28</v>
          </cell>
          <cell r="H425" t="str">
            <v>09</v>
          </cell>
          <cell r="I425">
            <v>2006</v>
          </cell>
          <cell r="J425" t="str">
            <v>III</v>
          </cell>
          <cell r="K425" t="str">
            <v>ГБУ "МГФСО" Москомспорта</v>
          </cell>
          <cell r="L425" t="str">
            <v>Глоба С.Л.,</v>
          </cell>
        </row>
        <row r="426">
          <cell r="A426">
            <v>2158</v>
          </cell>
          <cell r="B426" t="str">
            <v>Назаров</v>
          </cell>
          <cell r="C426" t="str">
            <v>Тимур</v>
          </cell>
          <cell r="D426" t="str">
            <v>Эльчинович</v>
          </cell>
          <cell r="E426" t="str">
            <v>м</v>
          </cell>
          <cell r="F426" t="str">
            <v>байдарка</v>
          </cell>
          <cell r="G426">
            <v>11</v>
          </cell>
          <cell r="H426">
            <v>11</v>
          </cell>
          <cell r="I426">
            <v>2001</v>
          </cell>
          <cell r="J426" t="str">
            <v>II</v>
          </cell>
          <cell r="K426" t="str">
            <v>ГБУ "МГФСО" Москомспорта</v>
          </cell>
          <cell r="L426" t="str">
            <v>Куликова О.В.</v>
          </cell>
        </row>
        <row r="427">
          <cell r="A427">
            <v>2162</v>
          </cell>
          <cell r="B427" t="str">
            <v>Николаев</v>
          </cell>
          <cell r="C427" t="str">
            <v>Александр</v>
          </cell>
          <cell r="D427" t="str">
            <v>Вячеславович</v>
          </cell>
          <cell r="E427" t="str">
            <v>м</v>
          </cell>
          <cell r="F427" t="str">
            <v>байдарка</v>
          </cell>
          <cell r="G427">
            <v>18</v>
          </cell>
          <cell r="H427">
            <v>11</v>
          </cell>
          <cell r="I427">
            <v>2004</v>
          </cell>
          <cell r="J427" t="str">
            <v>I</v>
          </cell>
          <cell r="K427" t="str">
            <v>ГБУ "МГФСО" Москомспорта</v>
          </cell>
          <cell r="L427" t="str">
            <v>Трифонов А.В.</v>
          </cell>
        </row>
        <row r="428">
          <cell r="A428">
            <v>1091</v>
          </cell>
          <cell r="B428" t="str">
            <v>Овакимян</v>
          </cell>
          <cell r="C428" t="str">
            <v>Арсений</v>
          </cell>
          <cell r="D428" t="str">
            <v>Андреевич</v>
          </cell>
          <cell r="E428" t="str">
            <v>м</v>
          </cell>
          <cell r="F428" t="str">
            <v>Байдарка</v>
          </cell>
          <cell r="G428">
            <v>21</v>
          </cell>
          <cell r="H428" t="str">
            <v>01</v>
          </cell>
          <cell r="I428">
            <v>2006</v>
          </cell>
          <cell r="J428" t="str">
            <v>I</v>
          </cell>
          <cell r="K428" t="str">
            <v>ГБУ "МГФСО" Москомспорта</v>
          </cell>
          <cell r="L428" t="str">
            <v>Мудрик Н.В., Пусева Л.Ю.</v>
          </cell>
        </row>
        <row r="429">
          <cell r="A429">
            <v>2168</v>
          </cell>
          <cell r="B429" t="str">
            <v>Павлов</v>
          </cell>
          <cell r="C429" t="str">
            <v>Евгений</v>
          </cell>
          <cell r="D429" t="str">
            <v>Тарасович</v>
          </cell>
          <cell r="E429" t="str">
            <v>м</v>
          </cell>
          <cell r="F429" t="str">
            <v>байдарка</v>
          </cell>
          <cell r="G429">
            <v>27</v>
          </cell>
          <cell r="H429" t="str">
            <v>02</v>
          </cell>
          <cell r="I429">
            <v>2002</v>
          </cell>
          <cell r="J429" t="str">
            <v>I</v>
          </cell>
          <cell r="K429" t="str">
            <v>ГБУ "МГФСО" Москомспорта</v>
          </cell>
          <cell r="L429" t="str">
            <v>Минаева М.В.</v>
          </cell>
        </row>
        <row r="430">
          <cell r="A430">
            <v>2330</v>
          </cell>
          <cell r="B430" t="str">
            <v>Патлис</v>
          </cell>
          <cell r="C430" t="str">
            <v>Глеб</v>
          </cell>
          <cell r="D430" t="str">
            <v>Янович</v>
          </cell>
          <cell r="E430" t="str">
            <v>м</v>
          </cell>
          <cell r="F430" t="str">
            <v>байдарка</v>
          </cell>
          <cell r="G430" t="str">
            <v>12</v>
          </cell>
          <cell r="H430" t="str">
            <v>02</v>
          </cell>
          <cell r="I430">
            <v>2005</v>
          </cell>
          <cell r="J430" t="str">
            <v>б/р</v>
          </cell>
          <cell r="K430" t="str">
            <v>ГБУ "МГФСО" Москомспорта</v>
          </cell>
          <cell r="L430" t="str">
            <v>Куликова О.В.</v>
          </cell>
        </row>
        <row r="431">
          <cell r="A431">
            <v>2083</v>
          </cell>
          <cell r="B431" t="str">
            <v>Пендюрин</v>
          </cell>
          <cell r="C431" t="str">
            <v>Арсений</v>
          </cell>
          <cell r="D431" t="str">
            <v>Андреевич</v>
          </cell>
          <cell r="E431" t="str">
            <v>м</v>
          </cell>
          <cell r="F431" t="str">
            <v>байдарка</v>
          </cell>
          <cell r="G431" t="str">
            <v>05</v>
          </cell>
          <cell r="H431" t="str">
            <v>12</v>
          </cell>
          <cell r="I431">
            <v>2007</v>
          </cell>
          <cell r="J431" t="str">
            <v>1 юн.</v>
          </cell>
          <cell r="K431" t="str">
            <v>ГБУ "МГФСО" Москомспорта</v>
          </cell>
          <cell r="L431" t="str">
            <v>Самохотский Ю.А.</v>
          </cell>
        </row>
        <row r="432">
          <cell r="A432">
            <v>2084</v>
          </cell>
          <cell r="B432" t="str">
            <v>Пеньшина</v>
          </cell>
          <cell r="C432" t="str">
            <v>Анна</v>
          </cell>
          <cell r="D432" t="str">
            <v>Станиславовна</v>
          </cell>
          <cell r="E432" t="str">
            <v>ж</v>
          </cell>
          <cell r="F432" t="str">
            <v>байдарка</v>
          </cell>
          <cell r="G432" t="str">
            <v>08</v>
          </cell>
          <cell r="H432" t="str">
            <v>02</v>
          </cell>
          <cell r="I432">
            <v>2009</v>
          </cell>
          <cell r="J432" t="str">
            <v>б/р</v>
          </cell>
          <cell r="K432" t="str">
            <v>ГБУ "МГФСО" Москомспорта</v>
          </cell>
          <cell r="L432" t="str">
            <v>Клименко А.Н.</v>
          </cell>
        </row>
        <row r="433">
          <cell r="A433">
            <v>2156</v>
          </cell>
          <cell r="B433" t="str">
            <v>Пережок</v>
          </cell>
          <cell r="C433" t="str">
            <v>Степан</v>
          </cell>
          <cell r="E433" t="str">
            <v>м</v>
          </cell>
          <cell r="F433" t="str">
            <v>каноэ</v>
          </cell>
          <cell r="I433">
            <v>2004</v>
          </cell>
          <cell r="J433" t="str">
            <v>III</v>
          </cell>
          <cell r="K433" t="str">
            <v>ГБУ "МГФСО" Москомспорта</v>
          </cell>
          <cell r="L433" t="str">
            <v>Кушиков А.В.</v>
          </cell>
        </row>
        <row r="434">
          <cell r="A434">
            <v>2090</v>
          </cell>
          <cell r="B434" t="str">
            <v>Пестерев</v>
          </cell>
          <cell r="C434" t="str">
            <v>Иван</v>
          </cell>
          <cell r="D434" t="str">
            <v>Антонович</v>
          </cell>
          <cell r="E434" t="str">
            <v>м</v>
          </cell>
          <cell r="F434" t="str">
            <v>байдарка</v>
          </cell>
          <cell r="G434" t="str">
            <v>01</v>
          </cell>
          <cell r="H434" t="str">
            <v>07</v>
          </cell>
          <cell r="I434">
            <v>2008</v>
          </cell>
          <cell r="J434" t="str">
            <v>б/р</v>
          </cell>
          <cell r="K434" t="str">
            <v>ГБУ "МГФСО" Москомспорта</v>
          </cell>
          <cell r="L434" t="str">
            <v>Самохотский Ю.А.</v>
          </cell>
        </row>
        <row r="435">
          <cell r="A435">
            <v>2001</v>
          </cell>
          <cell r="B435" t="str">
            <v>Петранин</v>
          </cell>
          <cell r="C435" t="str">
            <v>Дмитрий</v>
          </cell>
          <cell r="D435" t="str">
            <v>Александрович</v>
          </cell>
          <cell r="E435" t="str">
            <v>м</v>
          </cell>
          <cell r="F435" t="str">
            <v>байдарка</v>
          </cell>
          <cell r="G435" t="str">
            <v>02</v>
          </cell>
          <cell r="H435" t="str">
            <v>01</v>
          </cell>
          <cell r="I435">
            <v>2007</v>
          </cell>
          <cell r="J435" t="str">
            <v>1 юн.</v>
          </cell>
          <cell r="K435" t="str">
            <v>ГБУ "МГФСО" Москомспорта</v>
          </cell>
          <cell r="L435" t="str">
            <v>Слободчикова Е.Е.</v>
          </cell>
        </row>
        <row r="436">
          <cell r="A436">
            <v>2092</v>
          </cell>
          <cell r="B436" t="str">
            <v>Петридис</v>
          </cell>
          <cell r="C436" t="str">
            <v>Елизавета</v>
          </cell>
          <cell r="D436" t="str">
            <v>Викторовна</v>
          </cell>
          <cell r="E436" t="str">
            <v>ж</v>
          </cell>
          <cell r="F436" t="str">
            <v>байдарка</v>
          </cell>
          <cell r="G436" t="str">
            <v>15</v>
          </cell>
          <cell r="H436" t="str">
            <v>10</v>
          </cell>
          <cell r="I436">
            <v>2006</v>
          </cell>
          <cell r="J436" t="str">
            <v>I</v>
          </cell>
          <cell r="K436" t="str">
            <v>ГБУ "МГФСО" Москомспорта</v>
          </cell>
          <cell r="L436" t="str">
            <v>Трифонов А.В.</v>
          </cell>
        </row>
        <row r="437">
          <cell r="A437">
            <v>2095</v>
          </cell>
          <cell r="B437" t="str">
            <v>Питерский</v>
          </cell>
          <cell r="C437" t="str">
            <v>Демид</v>
          </cell>
          <cell r="D437" t="str">
            <v>Владимирович</v>
          </cell>
          <cell r="E437" t="str">
            <v>м</v>
          </cell>
          <cell r="F437" t="str">
            <v>байдарка</v>
          </cell>
          <cell r="G437" t="str">
            <v>11</v>
          </cell>
          <cell r="H437" t="str">
            <v>12</v>
          </cell>
          <cell r="I437">
            <v>2008</v>
          </cell>
          <cell r="J437" t="str">
            <v>1 юн.</v>
          </cell>
          <cell r="K437" t="str">
            <v>ГБУ "МГФСО" Москомспорта</v>
          </cell>
          <cell r="L437" t="str">
            <v>Самохотский Ю.А.</v>
          </cell>
        </row>
        <row r="438">
          <cell r="A438">
            <v>2107</v>
          </cell>
          <cell r="B438" t="str">
            <v>Полосухин</v>
          </cell>
          <cell r="C438" t="str">
            <v>Георгий</v>
          </cell>
          <cell r="D438" t="str">
            <v>Дмитриевич</v>
          </cell>
          <cell r="E438" t="str">
            <v>м</v>
          </cell>
          <cell r="F438" t="str">
            <v>байдарка</v>
          </cell>
          <cell r="G438" t="str">
            <v>06</v>
          </cell>
          <cell r="H438">
            <v>10</v>
          </cell>
          <cell r="I438">
            <v>2005</v>
          </cell>
          <cell r="J438" t="str">
            <v>2 юн.</v>
          </cell>
          <cell r="K438" t="str">
            <v>ГБУ "МГФСО" Москомспорта</v>
          </cell>
          <cell r="L438" t="str">
            <v>Клименко А.Н.</v>
          </cell>
        </row>
        <row r="439">
          <cell r="A439">
            <v>2169</v>
          </cell>
          <cell r="B439" t="str">
            <v>Полосухина</v>
          </cell>
          <cell r="C439" t="str">
            <v>Екатерина</v>
          </cell>
          <cell r="E439" t="str">
            <v>ж</v>
          </cell>
          <cell r="F439" t="str">
            <v>байдарка</v>
          </cell>
          <cell r="I439">
            <v>2008</v>
          </cell>
          <cell r="J439" t="str">
            <v>б/р</v>
          </cell>
          <cell r="K439" t="str">
            <v>ГБУ "МГФСО" Москомспорта</v>
          </cell>
          <cell r="L439" t="str">
            <v>Глоба С.Л.</v>
          </cell>
        </row>
        <row r="440">
          <cell r="A440">
            <v>2174</v>
          </cell>
          <cell r="B440" t="str">
            <v xml:space="preserve">Попов </v>
          </cell>
          <cell r="C440" t="str">
            <v>Даниил</v>
          </cell>
          <cell r="D440" t="str">
            <v>Алексеевич</v>
          </cell>
          <cell r="E440" t="str">
            <v>м</v>
          </cell>
          <cell r="F440" t="str">
            <v>каноэ</v>
          </cell>
          <cell r="G440">
            <v>11</v>
          </cell>
          <cell r="H440">
            <v>8</v>
          </cell>
          <cell r="I440">
            <v>2006</v>
          </cell>
          <cell r="J440" t="str">
            <v>1 юн.</v>
          </cell>
          <cell r="K440" t="str">
            <v>ГБУ "МГФСО" Москомспорта</v>
          </cell>
          <cell r="L440" t="str">
            <v>Лобков А.Ю.</v>
          </cell>
        </row>
        <row r="441">
          <cell r="A441">
            <v>2008</v>
          </cell>
          <cell r="B441" t="str">
            <v>Причетникова</v>
          </cell>
          <cell r="C441" t="str">
            <v>Анастасия</v>
          </cell>
          <cell r="D441" t="str">
            <v>Игоревна</v>
          </cell>
          <cell r="E441" t="str">
            <v>ж</v>
          </cell>
          <cell r="F441" t="str">
            <v>байдарка</v>
          </cell>
          <cell r="G441" t="str">
            <v>17</v>
          </cell>
          <cell r="H441" t="str">
            <v>14</v>
          </cell>
          <cell r="I441">
            <v>2007</v>
          </cell>
          <cell r="J441" t="str">
            <v>1 юн.</v>
          </cell>
          <cell r="K441" t="str">
            <v>ГБУ "МГФСО" Москомспорта</v>
          </cell>
          <cell r="L441" t="str">
            <v>Глоба С.П.</v>
          </cell>
        </row>
        <row r="442">
          <cell r="A442">
            <v>2327</v>
          </cell>
          <cell r="B442" t="str">
            <v>Пузырёв</v>
          </cell>
          <cell r="C442" t="str">
            <v>Игорь</v>
          </cell>
          <cell r="D442" t="str">
            <v>Иванович</v>
          </cell>
          <cell r="E442" t="str">
            <v>м</v>
          </cell>
          <cell r="F442" t="str">
            <v>байдарка</v>
          </cell>
          <cell r="G442" t="str">
            <v>19</v>
          </cell>
          <cell r="H442" t="str">
            <v>09</v>
          </cell>
          <cell r="I442">
            <v>2007</v>
          </cell>
          <cell r="J442" t="str">
            <v>б/р</v>
          </cell>
          <cell r="K442" t="str">
            <v>ГБУ "МГФСО" Москомспорта</v>
          </cell>
          <cell r="L442" t="str">
            <v>Трифонов А.В.</v>
          </cell>
        </row>
        <row r="443">
          <cell r="A443">
            <v>2295</v>
          </cell>
          <cell r="B443" t="str">
            <v>Путрас</v>
          </cell>
          <cell r="C443" t="str">
            <v>Илья</v>
          </cell>
          <cell r="D443" t="str">
            <v>Павлович</v>
          </cell>
          <cell r="E443" t="str">
            <v>м</v>
          </cell>
          <cell r="F443" t="str">
            <v>байдарка</v>
          </cell>
          <cell r="G443" t="str">
            <v>05</v>
          </cell>
          <cell r="H443" t="str">
            <v>12</v>
          </cell>
          <cell r="I443">
            <v>2007</v>
          </cell>
          <cell r="J443" t="str">
            <v>III</v>
          </cell>
          <cell r="K443" t="str">
            <v>ГБУ "МГФСО" Москомспорта</v>
          </cell>
          <cell r="L443" t="str">
            <v>Слободчикова Е.Е.</v>
          </cell>
        </row>
        <row r="444">
          <cell r="A444">
            <v>2179</v>
          </cell>
          <cell r="B444" t="str">
            <v>Пыжов</v>
          </cell>
          <cell r="C444" t="str">
            <v>Макар</v>
          </cell>
          <cell r="D444" t="str">
            <v>Олегович</v>
          </cell>
          <cell r="E444" t="str">
            <v>м</v>
          </cell>
          <cell r="F444" t="str">
            <v>каноэ</v>
          </cell>
          <cell r="G444" t="str">
            <v>02</v>
          </cell>
          <cell r="H444" t="str">
            <v>07</v>
          </cell>
          <cell r="I444">
            <v>2005</v>
          </cell>
          <cell r="J444" t="str">
            <v>I</v>
          </cell>
          <cell r="K444" t="str">
            <v>ГБУ "МГФСО" Москомспорта</v>
          </cell>
          <cell r="L444" t="str">
            <v>Кушиков А.В.</v>
          </cell>
        </row>
        <row r="445">
          <cell r="A445">
            <v>2088</v>
          </cell>
          <cell r="B445" t="str">
            <v>Разин</v>
          </cell>
          <cell r="C445" t="str">
            <v>Александр</v>
          </cell>
          <cell r="D445" t="str">
            <v>Владимирович</v>
          </cell>
          <cell r="E445" t="str">
            <v>м</v>
          </cell>
          <cell r="F445" t="str">
            <v>байдарка</v>
          </cell>
          <cell r="G445" t="str">
            <v>11</v>
          </cell>
          <cell r="H445" t="str">
            <v>02</v>
          </cell>
          <cell r="I445">
            <v>2006</v>
          </cell>
          <cell r="J445" t="str">
            <v>б/р</v>
          </cell>
          <cell r="K445" t="str">
            <v>ГБУ "МГФСО" Москомспорта</v>
          </cell>
          <cell r="L445" t="str">
            <v>Минаева М.В.</v>
          </cell>
        </row>
        <row r="446">
          <cell r="A446">
            <v>2104</v>
          </cell>
          <cell r="B446" t="str">
            <v>Разин</v>
          </cell>
          <cell r="C446" t="str">
            <v>Даниил</v>
          </cell>
          <cell r="D446" t="str">
            <v>Дмитриевич</v>
          </cell>
          <cell r="E446" t="str">
            <v>м</v>
          </cell>
          <cell r="F446" t="str">
            <v>байдарка</v>
          </cell>
          <cell r="G446" t="str">
            <v>12</v>
          </cell>
          <cell r="H446" t="str">
            <v>04</v>
          </cell>
          <cell r="I446">
            <v>2007</v>
          </cell>
          <cell r="J446" t="str">
            <v>2 юн.</v>
          </cell>
          <cell r="K446" t="str">
            <v>ГБУ "МГФСО" Москомспорта</v>
          </cell>
          <cell r="L446" t="str">
            <v>Куликова О.В.</v>
          </cell>
        </row>
        <row r="447">
          <cell r="A447">
            <v>2110</v>
          </cell>
          <cell r="B447" t="str">
            <v>Разувакина</v>
          </cell>
          <cell r="C447" t="str">
            <v>Наталья</v>
          </cell>
          <cell r="D447" t="str">
            <v>Евгеньевна</v>
          </cell>
          <cell r="E447" t="str">
            <v>ж</v>
          </cell>
          <cell r="F447" t="str">
            <v>байдарка</v>
          </cell>
          <cell r="G447" t="str">
            <v>11</v>
          </cell>
          <cell r="H447" t="str">
            <v>04</v>
          </cell>
          <cell r="I447">
            <v>2008</v>
          </cell>
          <cell r="J447" t="str">
            <v>б/р</v>
          </cell>
          <cell r="K447" t="str">
            <v>ГБУ "МГФСО" Москомспорта</v>
          </cell>
          <cell r="L447" t="str">
            <v>Глоба С.Л.</v>
          </cell>
        </row>
        <row r="448">
          <cell r="A448">
            <v>2108</v>
          </cell>
          <cell r="B448" t="str">
            <v>Реснянский</v>
          </cell>
          <cell r="C448" t="str">
            <v>Сергей</v>
          </cell>
          <cell r="D448" t="str">
            <v>Игоревич</v>
          </cell>
          <cell r="E448" t="str">
            <v>м</v>
          </cell>
          <cell r="F448" t="str">
            <v>байдарка</v>
          </cell>
          <cell r="G448">
            <v>14</v>
          </cell>
          <cell r="H448" t="str">
            <v>07</v>
          </cell>
          <cell r="I448">
            <v>2004</v>
          </cell>
          <cell r="J448" t="str">
            <v>2 юн.</v>
          </cell>
          <cell r="K448" t="str">
            <v>ГБУ "МГФСО" Москомспорта</v>
          </cell>
          <cell r="L448" t="str">
            <v>Куликова О.В.</v>
          </cell>
        </row>
        <row r="449">
          <cell r="A449">
            <v>1061</v>
          </cell>
          <cell r="B449" t="str">
            <v>Романов</v>
          </cell>
          <cell r="C449" t="str">
            <v>Михаил</v>
          </cell>
          <cell r="D449" t="str">
            <v>Николаевич</v>
          </cell>
          <cell r="E449" t="str">
            <v>м</v>
          </cell>
          <cell r="F449" t="str">
            <v>байдарка</v>
          </cell>
          <cell r="G449" t="str">
            <v>23</v>
          </cell>
          <cell r="H449" t="str">
            <v>08</v>
          </cell>
          <cell r="I449">
            <v>2008</v>
          </cell>
          <cell r="J449" t="str">
            <v>2 юн.</v>
          </cell>
          <cell r="K449" t="str">
            <v>ГБУ "МГФСО" Москомспорта</v>
          </cell>
          <cell r="L449" t="str">
            <v>Глоба С.П.</v>
          </cell>
        </row>
        <row r="450">
          <cell r="A450">
            <v>2173</v>
          </cell>
          <cell r="B450" t="str">
            <v>Романов</v>
          </cell>
          <cell r="C450" t="str">
            <v>Михаил</v>
          </cell>
          <cell r="E450" t="str">
            <v>м</v>
          </cell>
          <cell r="F450" t="str">
            <v>байдарка</v>
          </cell>
          <cell r="I450">
            <v>2008</v>
          </cell>
          <cell r="J450" t="str">
            <v>2 юн.</v>
          </cell>
          <cell r="K450" t="str">
            <v>ГБУ "МГФСО" Москомспорта</v>
          </cell>
          <cell r="L450" t="str">
            <v>Глоба С.Л.</v>
          </cell>
        </row>
        <row r="451">
          <cell r="A451">
            <v>2191</v>
          </cell>
          <cell r="B451" t="str">
            <v xml:space="preserve">Романченко </v>
          </cell>
          <cell r="C451" t="str">
            <v>Олег</v>
          </cell>
          <cell r="D451" t="str">
            <v>Вячеславович</v>
          </cell>
          <cell r="E451" t="str">
            <v>м</v>
          </cell>
          <cell r="F451" t="str">
            <v>каноэ</v>
          </cell>
          <cell r="G451">
            <v>5</v>
          </cell>
          <cell r="H451">
            <v>3</v>
          </cell>
          <cell r="I451">
            <v>2006</v>
          </cell>
          <cell r="J451" t="str">
            <v>б/р</v>
          </cell>
          <cell r="K451" t="str">
            <v>ГБУ "МГФСО" Москомспорта</v>
          </cell>
          <cell r="L451" t="str">
            <v>Кушиков А.В., Лобков А.Ю.</v>
          </cell>
        </row>
        <row r="452">
          <cell r="A452">
            <v>2119</v>
          </cell>
          <cell r="B452" t="str">
            <v>Руф</v>
          </cell>
          <cell r="C452" t="str">
            <v>Андрей</v>
          </cell>
          <cell r="E452" t="str">
            <v>м</v>
          </cell>
          <cell r="F452" t="str">
            <v>байдарка</v>
          </cell>
          <cell r="I452">
            <v>2010</v>
          </cell>
          <cell r="J452" t="str">
            <v>б/р</v>
          </cell>
          <cell r="K452" t="str">
            <v>ГБУ "МГФСО" Москомспорта</v>
          </cell>
          <cell r="L452" t="str">
            <v>Самоходский Ю.А.</v>
          </cell>
        </row>
        <row r="453">
          <cell r="A453">
            <v>2216</v>
          </cell>
          <cell r="B453" t="str">
            <v xml:space="preserve">Рыбинская </v>
          </cell>
          <cell r="C453" t="str">
            <v>Варвара</v>
          </cell>
          <cell r="D453" t="str">
            <v>Владимировна</v>
          </cell>
          <cell r="E453" t="str">
            <v>ж</v>
          </cell>
          <cell r="F453" t="str">
            <v>байдарка</v>
          </cell>
          <cell r="G453" t="str">
            <v>19</v>
          </cell>
          <cell r="H453" t="str">
            <v>09</v>
          </cell>
          <cell r="I453">
            <v>2004</v>
          </cell>
          <cell r="J453" t="str">
            <v>II</v>
          </cell>
          <cell r="K453" t="str">
            <v>ГБУ "МГФСО" Москомспорта</v>
          </cell>
          <cell r="L453" t="str">
            <v>Клименко А.Н.</v>
          </cell>
        </row>
        <row r="454">
          <cell r="A454">
            <v>2100</v>
          </cell>
          <cell r="B454" t="str">
            <v>Рязанов</v>
          </cell>
          <cell r="C454" t="str">
            <v>Александр</v>
          </cell>
          <cell r="D454" t="str">
            <v>Андреевич</v>
          </cell>
          <cell r="E454" t="str">
            <v>м</v>
          </cell>
          <cell r="F454" t="str">
            <v>байдарка</v>
          </cell>
          <cell r="G454" t="str">
            <v>05</v>
          </cell>
          <cell r="H454" t="str">
            <v>05</v>
          </cell>
          <cell r="I454">
            <v>2007</v>
          </cell>
          <cell r="J454" t="str">
            <v>III</v>
          </cell>
          <cell r="K454" t="str">
            <v>ГБУ "МГФСО" Москомспорта</v>
          </cell>
          <cell r="L454" t="str">
            <v>Трифонов А.В.</v>
          </cell>
        </row>
        <row r="455">
          <cell r="A455">
            <v>2186</v>
          </cell>
          <cell r="B455" t="str">
            <v>Савостин</v>
          </cell>
          <cell r="C455" t="str">
            <v>Александр</v>
          </cell>
          <cell r="D455" t="str">
            <v>Игоревич</v>
          </cell>
          <cell r="E455" t="str">
            <v>м</v>
          </cell>
          <cell r="F455" t="str">
            <v>каноэ</v>
          </cell>
          <cell r="G455">
            <v>27</v>
          </cell>
          <cell r="H455">
            <v>11</v>
          </cell>
          <cell r="I455">
            <v>2005</v>
          </cell>
          <cell r="J455" t="str">
            <v>I</v>
          </cell>
          <cell r="K455" t="str">
            <v>ГБУ "МГФСО" Москомспорта</v>
          </cell>
          <cell r="L455" t="str">
            <v>Лобков А.Ю.</v>
          </cell>
        </row>
        <row r="456">
          <cell r="A456">
            <v>2187</v>
          </cell>
          <cell r="B456" t="str">
            <v>Савостин</v>
          </cell>
          <cell r="C456" t="str">
            <v>Роман</v>
          </cell>
          <cell r="D456" t="str">
            <v>Игоревич</v>
          </cell>
          <cell r="E456" t="str">
            <v>м</v>
          </cell>
          <cell r="F456" t="str">
            <v>каноэ</v>
          </cell>
          <cell r="G456">
            <v>28</v>
          </cell>
          <cell r="H456" t="str">
            <v>04</v>
          </cell>
          <cell r="I456">
            <v>2002</v>
          </cell>
          <cell r="J456" t="str">
            <v>II</v>
          </cell>
          <cell r="K456" t="str">
            <v>ГБУ "МГФСО" Москомспорта</v>
          </cell>
          <cell r="L456" t="str">
            <v>Лобков А.Ю.</v>
          </cell>
        </row>
        <row r="457">
          <cell r="A457">
            <v>2219</v>
          </cell>
          <cell r="B457" t="str">
            <v>Савченко</v>
          </cell>
          <cell r="C457" t="str">
            <v>Всеволод</v>
          </cell>
          <cell r="D457" t="str">
            <v>Антонович</v>
          </cell>
          <cell r="E457" t="str">
            <v>м</v>
          </cell>
          <cell r="F457" t="str">
            <v>каноэ</v>
          </cell>
          <cell r="G457" t="str">
            <v>08</v>
          </cell>
          <cell r="H457" t="str">
            <v>06</v>
          </cell>
          <cell r="I457">
            <v>2006</v>
          </cell>
          <cell r="J457" t="str">
            <v>III</v>
          </cell>
          <cell r="K457" t="str">
            <v>ГБУ "МГФСО" Москомспорта</v>
          </cell>
          <cell r="L457" t="str">
            <v>Клименко А.Н.</v>
          </cell>
        </row>
        <row r="458">
          <cell r="A458">
            <v>2220</v>
          </cell>
          <cell r="B458" t="str">
            <v>Савченко</v>
          </cell>
          <cell r="C458" t="str">
            <v>Данила</v>
          </cell>
          <cell r="D458" t="str">
            <v>Антонович</v>
          </cell>
          <cell r="E458" t="str">
            <v>м</v>
          </cell>
          <cell r="F458" t="str">
            <v>каноэ</v>
          </cell>
          <cell r="G458" t="str">
            <v>08</v>
          </cell>
          <cell r="H458" t="str">
            <v>06</v>
          </cell>
          <cell r="I458">
            <v>2006</v>
          </cell>
          <cell r="J458" t="str">
            <v>III</v>
          </cell>
          <cell r="K458" t="str">
            <v>ГБУ "МГФСО" Москомспорта</v>
          </cell>
          <cell r="L458" t="str">
            <v>Клименко А.Н.</v>
          </cell>
        </row>
        <row r="459">
          <cell r="A459">
            <v>2206</v>
          </cell>
          <cell r="B459" t="str">
            <v>Самохотский</v>
          </cell>
          <cell r="C459" t="str">
            <v>Юрий</v>
          </cell>
          <cell r="D459" t="str">
            <v>Александрович</v>
          </cell>
          <cell r="E459" t="str">
            <v>м</v>
          </cell>
          <cell r="F459" t="str">
            <v>байдарка</v>
          </cell>
          <cell r="I459">
            <v>1995</v>
          </cell>
          <cell r="J459" t="str">
            <v>МС</v>
          </cell>
          <cell r="K459" t="str">
            <v>ГБУ "МГФСО" Москомспорта</v>
          </cell>
          <cell r="L459" t="str">
            <v>Мудрик Н.В.</v>
          </cell>
        </row>
        <row r="460">
          <cell r="A460">
            <v>2126</v>
          </cell>
          <cell r="B460" t="str">
            <v>Свиридов</v>
          </cell>
          <cell r="C460" t="str">
            <v>Виктор</v>
          </cell>
          <cell r="D460" t="str">
            <v>Евгеньевич</v>
          </cell>
          <cell r="E460" t="str">
            <v>м</v>
          </cell>
          <cell r="F460" t="str">
            <v>байдарка</v>
          </cell>
          <cell r="G460">
            <v>28</v>
          </cell>
          <cell r="H460" t="str">
            <v>03</v>
          </cell>
          <cell r="I460">
            <v>2004</v>
          </cell>
          <cell r="J460" t="str">
            <v>2 юн.</v>
          </cell>
          <cell r="K460" t="str">
            <v>ГБУ "МГФСО" Москомспорта</v>
          </cell>
          <cell r="L460" t="str">
            <v>Самоходский Ю.А.</v>
          </cell>
        </row>
        <row r="461">
          <cell r="A461">
            <v>2129</v>
          </cell>
          <cell r="B461" t="str">
            <v>Семёнов</v>
          </cell>
          <cell r="C461" t="str">
            <v>Сергей</v>
          </cell>
          <cell r="D461" t="str">
            <v>Алексеевич</v>
          </cell>
          <cell r="E461" t="str">
            <v>м</v>
          </cell>
          <cell r="F461" t="str">
            <v>байдарка</v>
          </cell>
          <cell r="G461">
            <v>11</v>
          </cell>
          <cell r="H461">
            <v>10</v>
          </cell>
          <cell r="I461">
            <v>2006</v>
          </cell>
          <cell r="J461" t="str">
            <v>1 юн.</v>
          </cell>
          <cell r="K461" t="str">
            <v>ГБУ "МГФСО" Москомспорта</v>
          </cell>
          <cell r="L461" t="str">
            <v>Слободчикова Е.Е.</v>
          </cell>
        </row>
        <row r="462">
          <cell r="A462">
            <v>2199</v>
          </cell>
          <cell r="B462" t="str">
            <v>Сергеев</v>
          </cell>
          <cell r="C462" t="str">
            <v>Дмитрий</v>
          </cell>
          <cell r="D462" t="str">
            <v>Денисович</v>
          </cell>
          <cell r="E462" t="str">
            <v>м</v>
          </cell>
          <cell r="F462" t="str">
            <v>байдарка</v>
          </cell>
          <cell r="G462">
            <v>16</v>
          </cell>
          <cell r="H462" t="str">
            <v>01</v>
          </cell>
          <cell r="I462">
            <v>2005</v>
          </cell>
          <cell r="J462" t="str">
            <v>II</v>
          </cell>
          <cell r="K462" t="str">
            <v>ГБУ "МГФСО" Москомспорта</v>
          </cell>
          <cell r="L462" t="str">
            <v>Минаева М.В.</v>
          </cell>
        </row>
        <row r="463">
          <cell r="A463">
            <v>1106</v>
          </cell>
          <cell r="B463" t="str">
            <v>Сидаков</v>
          </cell>
          <cell r="C463" t="str">
            <v>Георгий</v>
          </cell>
          <cell r="D463" t="str">
            <v>Борисович</v>
          </cell>
          <cell r="E463" t="str">
            <v>м</v>
          </cell>
          <cell r="F463" t="str">
            <v>байдарка</v>
          </cell>
          <cell r="G463" t="str">
            <v>02</v>
          </cell>
          <cell r="H463" t="str">
            <v>05</v>
          </cell>
          <cell r="I463">
            <v>2007</v>
          </cell>
          <cell r="J463" t="str">
            <v>б/р</v>
          </cell>
          <cell r="K463" t="str">
            <v>ГБУ "МГФСО" Москомспорта</v>
          </cell>
          <cell r="L463" t="str">
            <v>Пусева Л.Ю.</v>
          </cell>
        </row>
        <row r="464">
          <cell r="A464">
            <v>2048</v>
          </cell>
          <cell r="B464" t="str">
            <v>Сидаков</v>
          </cell>
          <cell r="C464" t="str">
            <v>Георгий</v>
          </cell>
          <cell r="E464" t="str">
            <v>м</v>
          </cell>
          <cell r="F464" t="str">
            <v>байдарка</v>
          </cell>
          <cell r="I464">
            <v>2007</v>
          </cell>
          <cell r="J464" t="str">
            <v>б/р</v>
          </cell>
          <cell r="K464" t="str">
            <v>ГБУ "МГФСО" Москомспорта</v>
          </cell>
          <cell r="L464" t="str">
            <v>Пусева Л.Ю.</v>
          </cell>
        </row>
        <row r="465">
          <cell r="A465">
            <v>2202</v>
          </cell>
          <cell r="B465" t="str">
            <v>Сидорин</v>
          </cell>
          <cell r="C465" t="str">
            <v>Андрей</v>
          </cell>
          <cell r="D465" t="str">
            <v>Михайлович</v>
          </cell>
          <cell r="E465" t="str">
            <v>м</v>
          </cell>
          <cell r="F465" t="str">
            <v>байдарка</v>
          </cell>
          <cell r="G465" t="str">
            <v>05</v>
          </cell>
          <cell r="H465" t="str">
            <v>02</v>
          </cell>
          <cell r="I465">
            <v>2004</v>
          </cell>
          <cell r="J465" t="str">
            <v>I</v>
          </cell>
          <cell r="K465" t="str">
            <v>ГБУ "МГФСО" Москомспорта</v>
          </cell>
          <cell r="L465" t="str">
            <v>Слободчикова Е.Е.</v>
          </cell>
        </row>
        <row r="466">
          <cell r="A466">
            <v>2298</v>
          </cell>
          <cell r="B466" t="str">
            <v>Синюшкина</v>
          </cell>
          <cell r="C466" t="str">
            <v>Дарья</v>
          </cell>
          <cell r="D466" t="str">
            <v>Алексеевна</v>
          </cell>
          <cell r="E466" t="str">
            <v>ж</v>
          </cell>
          <cell r="F466" t="str">
            <v>байдарка</v>
          </cell>
          <cell r="G466" t="str">
            <v>27</v>
          </cell>
          <cell r="H466" t="str">
            <v>04</v>
          </cell>
          <cell r="I466">
            <v>2005</v>
          </cell>
          <cell r="J466" t="str">
            <v>I</v>
          </cell>
          <cell r="K466" t="str">
            <v>ГБУ "МГФСО" Москомспорта</v>
          </cell>
          <cell r="L466" t="str">
            <v>Глоба С.Л.</v>
          </cell>
        </row>
        <row r="467">
          <cell r="A467">
            <v>2141</v>
          </cell>
          <cell r="B467" t="str">
            <v>Скорняков</v>
          </cell>
          <cell r="C467" t="str">
            <v>Даниил</v>
          </cell>
          <cell r="D467" t="str">
            <v>Константинович</v>
          </cell>
          <cell r="E467" t="str">
            <v>м</v>
          </cell>
          <cell r="F467" t="str">
            <v>байдарка</v>
          </cell>
          <cell r="G467" t="str">
            <v>14</v>
          </cell>
          <cell r="H467" t="str">
            <v>05</v>
          </cell>
          <cell r="I467">
            <v>2009</v>
          </cell>
          <cell r="J467" t="str">
            <v>б/р</v>
          </cell>
          <cell r="K467" t="str">
            <v>ГБУ "МГФСО" Москомспорта</v>
          </cell>
          <cell r="L467" t="str">
            <v>Самохотский Ю.А.</v>
          </cell>
        </row>
        <row r="468">
          <cell r="A468">
            <v>2314</v>
          </cell>
          <cell r="B468" t="str">
            <v>Слепокуров</v>
          </cell>
          <cell r="C468" t="str">
            <v>Максим</v>
          </cell>
          <cell r="D468" t="str">
            <v>Александрович</v>
          </cell>
          <cell r="E468" t="str">
            <v>м</v>
          </cell>
          <cell r="F468" t="str">
            <v>каноэ</v>
          </cell>
          <cell r="G468" t="str">
            <v>23</v>
          </cell>
          <cell r="H468">
            <v>10</v>
          </cell>
          <cell r="I468">
            <v>2003</v>
          </cell>
          <cell r="J468" t="str">
            <v>III</v>
          </cell>
          <cell r="K468" t="str">
            <v>ГБУ "МГФСО" Москомспорта</v>
          </cell>
          <cell r="L468" t="str">
            <v>Прокофьев Ю.А.</v>
          </cell>
        </row>
        <row r="469">
          <cell r="A469">
            <v>2207</v>
          </cell>
          <cell r="B469" t="str">
            <v>Соболев</v>
          </cell>
          <cell r="C469" t="str">
            <v>Артём</v>
          </cell>
          <cell r="D469" t="str">
            <v>Сергеевич</v>
          </cell>
          <cell r="E469" t="str">
            <v>м</v>
          </cell>
          <cell r="F469" t="str">
            <v>байдарка</v>
          </cell>
          <cell r="G469" t="str">
            <v>02</v>
          </cell>
          <cell r="H469" t="str">
            <v>06</v>
          </cell>
          <cell r="I469">
            <v>2002</v>
          </cell>
          <cell r="J469" t="str">
            <v>I</v>
          </cell>
          <cell r="K469" t="str">
            <v>ГБУ "МГФСО" Москомспорта</v>
          </cell>
          <cell r="L469" t="str">
            <v>Куликова О.В.</v>
          </cell>
        </row>
        <row r="470">
          <cell r="A470">
            <v>2304</v>
          </cell>
          <cell r="B470" t="str">
            <v>Соболева</v>
          </cell>
          <cell r="C470" t="str">
            <v>Екатерина</v>
          </cell>
          <cell r="D470" t="str">
            <v>Сергеевна</v>
          </cell>
          <cell r="E470" t="str">
            <v>ж</v>
          </cell>
          <cell r="F470" t="str">
            <v>байдарка</v>
          </cell>
          <cell r="G470" t="str">
            <v>02</v>
          </cell>
          <cell r="H470" t="str">
            <v>06</v>
          </cell>
          <cell r="I470">
            <v>2004</v>
          </cell>
          <cell r="J470" t="str">
            <v>I</v>
          </cell>
          <cell r="K470" t="str">
            <v>ГБУ "МГФСО" Москомспорта</v>
          </cell>
          <cell r="L470" t="str">
            <v>Куликова О.В.</v>
          </cell>
        </row>
        <row r="471">
          <cell r="A471">
            <v>2253</v>
          </cell>
          <cell r="B471" t="str">
            <v>Соколов</v>
          </cell>
          <cell r="C471" t="str">
            <v>Кирилл</v>
          </cell>
          <cell r="D471" t="str">
            <v>Егорович</v>
          </cell>
          <cell r="E471" t="str">
            <v>м</v>
          </cell>
          <cell r="F471" t="str">
            <v>байдарка</v>
          </cell>
          <cell r="G471" t="str">
            <v>30</v>
          </cell>
          <cell r="H471" t="str">
            <v>06</v>
          </cell>
          <cell r="I471">
            <v>2005</v>
          </cell>
          <cell r="J471" t="str">
            <v>3 юн.</v>
          </cell>
          <cell r="K471" t="str">
            <v>ГБУ "МГФСО" Москомспорта</v>
          </cell>
          <cell r="L471" t="str">
            <v>Куликова О.В.</v>
          </cell>
        </row>
        <row r="472">
          <cell r="A472">
            <v>2193</v>
          </cell>
          <cell r="B472" t="str">
            <v xml:space="preserve">Станьитта </v>
          </cell>
          <cell r="C472" t="str">
            <v>Дарио</v>
          </cell>
          <cell r="E472" t="str">
            <v>м</v>
          </cell>
          <cell r="F472" t="str">
            <v>каноэ</v>
          </cell>
          <cell r="G472" t="str">
            <v>08</v>
          </cell>
          <cell r="H472" t="str">
            <v>08</v>
          </cell>
          <cell r="I472">
            <v>2006</v>
          </cell>
          <cell r="J472" t="str">
            <v>II</v>
          </cell>
          <cell r="K472" t="str">
            <v>ГБУ "МГФСО" Москомспорта</v>
          </cell>
          <cell r="L472" t="str">
            <v>Лобков А.Ю.</v>
          </cell>
        </row>
        <row r="473">
          <cell r="A473">
            <v>2214</v>
          </cell>
          <cell r="B473" t="str">
            <v>Степанов</v>
          </cell>
          <cell r="C473" t="str">
            <v>Константин</v>
          </cell>
          <cell r="D473" t="str">
            <v>Владимирович</v>
          </cell>
          <cell r="E473" t="str">
            <v>м</v>
          </cell>
          <cell r="F473" t="str">
            <v>байдарка</v>
          </cell>
          <cell r="G473">
            <v>14</v>
          </cell>
          <cell r="H473" t="str">
            <v>03</v>
          </cell>
          <cell r="I473">
            <v>2003</v>
          </cell>
          <cell r="J473" t="str">
            <v>II</v>
          </cell>
          <cell r="K473" t="str">
            <v>ГБУ "МГФСО" Москомспорта</v>
          </cell>
          <cell r="L473" t="str">
            <v>Куликова О.В.</v>
          </cell>
        </row>
        <row r="474">
          <cell r="A474">
            <v>2218</v>
          </cell>
          <cell r="B474" t="str">
            <v>Столпников</v>
          </cell>
          <cell r="C474" t="str">
            <v>Максим</v>
          </cell>
          <cell r="D474" t="str">
            <v>Егорович</v>
          </cell>
          <cell r="E474" t="str">
            <v>м</v>
          </cell>
          <cell r="F474" t="str">
            <v>байдарка</v>
          </cell>
          <cell r="G474" t="str">
            <v>03</v>
          </cell>
          <cell r="H474" t="str">
            <v>03</v>
          </cell>
          <cell r="I474">
            <v>2004</v>
          </cell>
          <cell r="J474" t="str">
            <v>КМС</v>
          </cell>
          <cell r="K474" t="str">
            <v>ГБУ "МГФСО" Москомспорта</v>
          </cell>
          <cell r="L474" t="str">
            <v>Слободчикова Е.Е.</v>
          </cell>
        </row>
        <row r="475">
          <cell r="A475">
            <v>2328</v>
          </cell>
          <cell r="B475" t="str">
            <v>Стрежнев</v>
          </cell>
          <cell r="C475" t="str">
            <v>Никита</v>
          </cell>
          <cell r="D475" t="str">
            <v>Александрович</v>
          </cell>
          <cell r="E475" t="str">
            <v>м</v>
          </cell>
          <cell r="F475" t="str">
            <v>байдарка</v>
          </cell>
          <cell r="G475" t="str">
            <v>19</v>
          </cell>
          <cell r="H475" t="str">
            <v>01</v>
          </cell>
          <cell r="I475">
            <v>2002</v>
          </cell>
          <cell r="J475" t="str">
            <v>1 юн</v>
          </cell>
          <cell r="K475" t="str">
            <v>ГБУ "МГФСО" Москомспорта</v>
          </cell>
          <cell r="L475" t="str">
            <v>Куликова О.В.</v>
          </cell>
        </row>
        <row r="476">
          <cell r="A476">
            <v>2116</v>
          </cell>
          <cell r="B476" t="str">
            <v>Струков</v>
          </cell>
          <cell r="C476" t="str">
            <v>Павел</v>
          </cell>
          <cell r="D476" t="str">
            <v>Евгеньевич</v>
          </cell>
          <cell r="E476" t="str">
            <v>м</v>
          </cell>
          <cell r="F476" t="str">
            <v>байдарка</v>
          </cell>
          <cell r="G476" t="str">
            <v>24</v>
          </cell>
          <cell r="H476" t="str">
            <v>08</v>
          </cell>
          <cell r="I476">
            <v>2006</v>
          </cell>
          <cell r="J476" t="str">
            <v>2 юн.</v>
          </cell>
          <cell r="K476" t="str">
            <v>ГБУ "МГФСО" Москомспорта</v>
          </cell>
          <cell r="L476" t="str">
            <v>Куликова О.В.</v>
          </cell>
        </row>
        <row r="477">
          <cell r="A477">
            <v>2282</v>
          </cell>
          <cell r="B477" t="str">
            <v>Сурминов</v>
          </cell>
          <cell r="C477" t="str">
            <v>Артём</v>
          </cell>
          <cell r="D477" t="str">
            <v>Дмитриевич</v>
          </cell>
          <cell r="E477" t="str">
            <v>м</v>
          </cell>
          <cell r="F477" t="str">
            <v>каноэ</v>
          </cell>
          <cell r="G477" t="str">
            <v>17</v>
          </cell>
          <cell r="H477" t="str">
            <v>08</v>
          </cell>
          <cell r="I477">
            <v>2004</v>
          </cell>
          <cell r="J477" t="str">
            <v>II</v>
          </cell>
          <cell r="K477" t="str">
            <v>ГБУ "МГФСО" Москомспорта</v>
          </cell>
          <cell r="L477" t="str">
            <v>Глоба С.Л.</v>
          </cell>
        </row>
        <row r="478">
          <cell r="A478">
            <v>2014</v>
          </cell>
          <cell r="B478" t="str">
            <v>Тарасов</v>
          </cell>
          <cell r="C478" t="str">
            <v>Станислав</v>
          </cell>
          <cell r="D478" t="str">
            <v>Андреевич</v>
          </cell>
          <cell r="E478" t="str">
            <v>м</v>
          </cell>
          <cell r="F478" t="str">
            <v>байдарка</v>
          </cell>
          <cell r="G478" t="str">
            <v>10</v>
          </cell>
          <cell r="H478" t="str">
            <v>01</v>
          </cell>
          <cell r="I478">
            <v>2007</v>
          </cell>
          <cell r="J478" t="str">
            <v>3 юн.</v>
          </cell>
          <cell r="K478" t="str">
            <v>ГБУ "МГФСО" Москомспорта</v>
          </cell>
          <cell r="L478" t="str">
            <v>Слободчикова Е.Е.</v>
          </cell>
        </row>
        <row r="479">
          <cell r="A479">
            <v>2155</v>
          </cell>
          <cell r="B479" t="str">
            <v>Тималин</v>
          </cell>
          <cell r="C479" t="str">
            <v>Михаил</v>
          </cell>
          <cell r="D479" t="str">
            <v>Игоревич</v>
          </cell>
          <cell r="E479" t="str">
            <v>м</v>
          </cell>
          <cell r="F479" t="str">
            <v>байдарка</v>
          </cell>
          <cell r="G479" t="str">
            <v>23</v>
          </cell>
          <cell r="H479" t="str">
            <v>11</v>
          </cell>
          <cell r="I479">
            <v>2008</v>
          </cell>
          <cell r="J479" t="str">
            <v>б/р</v>
          </cell>
          <cell r="K479" t="str">
            <v>ГБУ "МГФСО" Москомспорта</v>
          </cell>
          <cell r="L479" t="str">
            <v>Глоба С.Л.</v>
          </cell>
        </row>
        <row r="480">
          <cell r="A480">
            <v>2223</v>
          </cell>
          <cell r="B480" t="str">
            <v>Тимченко</v>
          </cell>
          <cell r="C480" t="str">
            <v>Владислав</v>
          </cell>
          <cell r="D480" t="str">
            <v>Дмитриевич</v>
          </cell>
          <cell r="E480" t="str">
            <v>м</v>
          </cell>
          <cell r="F480" t="str">
            <v>байдарка</v>
          </cell>
          <cell r="G480">
            <v>17</v>
          </cell>
          <cell r="H480" t="str">
            <v>05</v>
          </cell>
          <cell r="I480">
            <v>2002</v>
          </cell>
          <cell r="J480" t="str">
            <v>1 юн.</v>
          </cell>
          <cell r="K480" t="str">
            <v>ГБУ "МГФСО" Москомспорта</v>
          </cell>
          <cell r="L480" t="str">
            <v>Минаева М.В.</v>
          </cell>
        </row>
        <row r="481">
          <cell r="A481">
            <v>2321</v>
          </cell>
          <cell r="B481" t="str">
            <v>Тиняков</v>
          </cell>
          <cell r="C481" t="str">
            <v>Даниил</v>
          </cell>
          <cell r="D481" t="str">
            <v>Михайлович</v>
          </cell>
          <cell r="E481" t="str">
            <v>м</v>
          </cell>
          <cell r="F481" t="str">
            <v>байдарка</v>
          </cell>
          <cell r="G481" t="str">
            <v>02</v>
          </cell>
          <cell r="H481" t="str">
            <v>05</v>
          </cell>
          <cell r="I481">
            <v>1997</v>
          </cell>
          <cell r="J481" t="str">
            <v>МС</v>
          </cell>
          <cell r="K481" t="str">
            <v>ГБУ "МГФСО" Москомспорта</v>
          </cell>
          <cell r="L481" t="str">
            <v>Мудрик Н.В.</v>
          </cell>
        </row>
        <row r="482">
          <cell r="A482">
            <v>2093</v>
          </cell>
          <cell r="B482" t="str">
            <v>Толкачёв</v>
          </cell>
          <cell r="C482" t="str">
            <v>Елисей</v>
          </cell>
          <cell r="D482" t="str">
            <v>Максимович</v>
          </cell>
          <cell r="E482" t="str">
            <v>м</v>
          </cell>
          <cell r="F482" t="str">
            <v>байдарка</v>
          </cell>
          <cell r="G482">
            <v>31</v>
          </cell>
          <cell r="H482">
            <v>10</v>
          </cell>
          <cell r="I482">
            <v>2005</v>
          </cell>
          <cell r="J482" t="str">
            <v>III</v>
          </cell>
          <cell r="K482" t="str">
            <v>ГБУ "МГФСО" Москомспорта</v>
          </cell>
          <cell r="L482" t="str">
            <v>Слободчикова Е.Е.</v>
          </cell>
        </row>
        <row r="483">
          <cell r="A483">
            <v>2117</v>
          </cell>
          <cell r="B483" t="str">
            <v>Трофимов</v>
          </cell>
          <cell r="C483" t="str">
            <v>Владимир</v>
          </cell>
          <cell r="D483" t="str">
            <v>Леонидович</v>
          </cell>
          <cell r="E483" t="str">
            <v>м</v>
          </cell>
          <cell r="F483" t="str">
            <v>байдарка</v>
          </cell>
          <cell r="G483" t="str">
            <v>28</v>
          </cell>
          <cell r="H483" t="str">
            <v>03</v>
          </cell>
          <cell r="I483">
            <v>2007</v>
          </cell>
          <cell r="J483" t="str">
            <v>б/р</v>
          </cell>
          <cell r="K483" t="str">
            <v>ГБУ "МГФСО" Москомспорта</v>
          </cell>
          <cell r="L483" t="str">
            <v>Клименко А.Н.</v>
          </cell>
        </row>
        <row r="484">
          <cell r="A484">
            <v>2230</v>
          </cell>
          <cell r="B484" t="str">
            <v>Тюрин</v>
          </cell>
          <cell r="C484" t="str">
            <v>Филипп</v>
          </cell>
          <cell r="D484" t="str">
            <v>Сашевич</v>
          </cell>
          <cell r="E484" t="str">
            <v>м</v>
          </cell>
          <cell r="F484" t="str">
            <v>байдарка</v>
          </cell>
          <cell r="G484">
            <v>15</v>
          </cell>
          <cell r="H484" t="str">
            <v>05</v>
          </cell>
          <cell r="I484">
            <v>2001</v>
          </cell>
          <cell r="J484" t="str">
            <v>КМС</v>
          </cell>
          <cell r="K484" t="str">
            <v>ГБУ "МГФСО" Москомспорта</v>
          </cell>
          <cell r="L484" t="str">
            <v>Слободчикова Е.Е.</v>
          </cell>
        </row>
        <row r="485">
          <cell r="A485">
            <v>2231</v>
          </cell>
          <cell r="B485" t="str">
            <v>Тютьков</v>
          </cell>
          <cell r="C485" t="str">
            <v>Александр</v>
          </cell>
          <cell r="D485" t="str">
            <v>Константинович</v>
          </cell>
          <cell r="E485" t="str">
            <v>м</v>
          </cell>
          <cell r="F485" t="str">
            <v>байдарка</v>
          </cell>
          <cell r="G485">
            <v>13</v>
          </cell>
          <cell r="H485" t="str">
            <v>05</v>
          </cell>
          <cell r="I485">
            <v>2004</v>
          </cell>
          <cell r="J485" t="str">
            <v>I</v>
          </cell>
          <cell r="K485" t="str">
            <v>ГБУ "МГФСО" Москомспорта</v>
          </cell>
          <cell r="L485" t="str">
            <v>Клименко А.Н.</v>
          </cell>
        </row>
        <row r="486">
          <cell r="A486">
            <v>2198</v>
          </cell>
          <cell r="B486" t="str">
            <v xml:space="preserve">Урядов </v>
          </cell>
          <cell r="C486" t="str">
            <v>Эльдар</v>
          </cell>
          <cell r="D486" t="str">
            <v>Ильич</v>
          </cell>
          <cell r="E486" t="str">
            <v>м</v>
          </cell>
          <cell r="F486" t="str">
            <v>байдарка</v>
          </cell>
          <cell r="G486">
            <v>8</v>
          </cell>
          <cell r="H486">
            <v>4</v>
          </cell>
          <cell r="I486">
            <v>2006</v>
          </cell>
          <cell r="J486" t="str">
            <v>III</v>
          </cell>
          <cell r="K486" t="str">
            <v>ГБУ "МГФСО" Москомспорта</v>
          </cell>
          <cell r="L486" t="str">
            <v>Слободчикова Е.Е.</v>
          </cell>
        </row>
        <row r="487">
          <cell r="A487">
            <v>2137</v>
          </cell>
          <cell r="B487" t="str">
            <v>Фаттахов</v>
          </cell>
          <cell r="C487" t="str">
            <v>Константин</v>
          </cell>
          <cell r="D487" t="str">
            <v>Рустамович</v>
          </cell>
          <cell r="E487" t="str">
            <v>м</v>
          </cell>
          <cell r="F487" t="str">
            <v>байдарка</v>
          </cell>
          <cell r="G487" t="str">
            <v>09</v>
          </cell>
          <cell r="H487" t="str">
            <v>05</v>
          </cell>
          <cell r="I487">
            <v>2006</v>
          </cell>
          <cell r="J487" t="str">
            <v>1 юн.</v>
          </cell>
          <cell r="K487" t="str">
            <v>ГБУ "МГФСО" Москомспорта</v>
          </cell>
          <cell r="L487" t="str">
            <v>Слободчикова Е.Е.</v>
          </cell>
        </row>
        <row r="488">
          <cell r="A488">
            <v>2256</v>
          </cell>
          <cell r="B488" t="str">
            <v>Федорищева</v>
          </cell>
          <cell r="C488" t="str">
            <v>Екатерина</v>
          </cell>
          <cell r="D488" t="str">
            <v>Анатольевна</v>
          </cell>
          <cell r="E488" t="str">
            <v>ж</v>
          </cell>
          <cell r="F488" t="str">
            <v>байдарка</v>
          </cell>
          <cell r="G488" t="str">
            <v>02</v>
          </cell>
          <cell r="H488" t="str">
            <v>11</v>
          </cell>
          <cell r="I488">
            <v>2004</v>
          </cell>
          <cell r="J488" t="str">
            <v>I</v>
          </cell>
          <cell r="K488" t="str">
            <v>ГБУ "МГФСО" Москомспорта</v>
          </cell>
          <cell r="L488" t="str">
            <v>Клименко А.Н.</v>
          </cell>
        </row>
        <row r="489">
          <cell r="A489">
            <v>2138</v>
          </cell>
          <cell r="B489" t="str">
            <v>Филин</v>
          </cell>
          <cell r="C489" t="str">
            <v>Сергей</v>
          </cell>
          <cell r="D489" t="str">
            <v>Алексеевич</v>
          </cell>
          <cell r="E489" t="str">
            <v>м</v>
          </cell>
          <cell r="F489" t="str">
            <v>байдарка</v>
          </cell>
          <cell r="G489">
            <v>25</v>
          </cell>
          <cell r="H489">
            <v>10</v>
          </cell>
          <cell r="I489">
            <v>2006</v>
          </cell>
          <cell r="J489" t="str">
            <v>1 юн.</v>
          </cell>
          <cell r="K489" t="str">
            <v>ГБУ "МГФСО" Москомспорта</v>
          </cell>
          <cell r="L489" t="str">
            <v>Минаева М.В.</v>
          </cell>
        </row>
        <row r="490">
          <cell r="A490">
            <v>2201</v>
          </cell>
          <cell r="B490" t="str">
            <v xml:space="preserve">Филина </v>
          </cell>
          <cell r="C490" t="str">
            <v>Анастасия</v>
          </cell>
          <cell r="D490" t="str">
            <v>Алексеевна</v>
          </cell>
          <cell r="E490" t="str">
            <v>ж</v>
          </cell>
          <cell r="F490" t="str">
            <v>байдарка</v>
          </cell>
          <cell r="G490">
            <v>22</v>
          </cell>
          <cell r="H490">
            <v>11</v>
          </cell>
          <cell r="I490">
            <v>2008</v>
          </cell>
          <cell r="J490" t="str">
            <v>III</v>
          </cell>
          <cell r="K490" t="str">
            <v>ГБУ "МГФСО" Москомспорта</v>
          </cell>
          <cell r="L490" t="str">
            <v>Минаева М.В.</v>
          </cell>
        </row>
        <row r="491">
          <cell r="A491">
            <v>2106</v>
          </cell>
          <cell r="B491" t="str">
            <v>Фишич</v>
          </cell>
          <cell r="C491" t="str">
            <v>Александра</v>
          </cell>
          <cell r="E491" t="str">
            <v>ж</v>
          </cell>
          <cell r="F491" t="str">
            <v>байдарка</v>
          </cell>
          <cell r="I491">
            <v>2009</v>
          </cell>
          <cell r="J491" t="str">
            <v>б/р</v>
          </cell>
          <cell r="K491" t="str">
            <v>ГБУ "МГФСО" Москомспорта</v>
          </cell>
          <cell r="L491" t="str">
            <v>Куликова О.В.</v>
          </cell>
        </row>
        <row r="492">
          <cell r="A492">
            <v>2325</v>
          </cell>
          <cell r="B492" t="str">
            <v>Фомин</v>
          </cell>
          <cell r="C492" t="str">
            <v>Максим</v>
          </cell>
          <cell r="D492" t="str">
            <v>Дмитриевич</v>
          </cell>
          <cell r="E492" t="str">
            <v>м</v>
          </cell>
          <cell r="F492" t="str">
            <v>каноэ</v>
          </cell>
          <cell r="G492" t="str">
            <v>17</v>
          </cell>
          <cell r="H492" t="str">
            <v>03</v>
          </cell>
          <cell r="I492">
            <v>2001</v>
          </cell>
          <cell r="J492" t="str">
            <v>МС</v>
          </cell>
          <cell r="K492" t="str">
            <v>ГБУ "МГФСО" Москомспорта</v>
          </cell>
          <cell r="L492" t="str">
            <v>Кушиков А.В.</v>
          </cell>
        </row>
        <row r="493">
          <cell r="A493">
            <v>2062</v>
          </cell>
          <cell r="B493" t="str">
            <v>Фролов</v>
          </cell>
          <cell r="C493" t="str">
            <v>Ярослав</v>
          </cell>
          <cell r="D493" t="str">
            <v>Кириллович</v>
          </cell>
          <cell r="E493" t="str">
            <v>м</v>
          </cell>
          <cell r="F493" t="str">
            <v>байдарка</v>
          </cell>
          <cell r="G493">
            <v>3</v>
          </cell>
          <cell r="H493">
            <v>4</v>
          </cell>
          <cell r="I493">
            <v>2005</v>
          </cell>
          <cell r="J493" t="str">
            <v>III</v>
          </cell>
          <cell r="K493" t="str">
            <v>ГБУ "МГФСО" Москомспорта</v>
          </cell>
          <cell r="L493" t="str">
            <v>Слободчикова Е.Е.</v>
          </cell>
        </row>
        <row r="494">
          <cell r="A494">
            <v>2172</v>
          </cell>
          <cell r="B494" t="str">
            <v>Фурман</v>
          </cell>
          <cell r="C494" t="str">
            <v>Анастасия</v>
          </cell>
          <cell r="E494" t="str">
            <v>ж</v>
          </cell>
          <cell r="F494" t="str">
            <v>байдарка</v>
          </cell>
          <cell r="I494">
            <v>2009</v>
          </cell>
          <cell r="J494" t="str">
            <v>б/р</v>
          </cell>
          <cell r="K494" t="str">
            <v>ГБУ "МГФСО" Москомспорта</v>
          </cell>
          <cell r="L494" t="str">
            <v>Глоба С.Л.</v>
          </cell>
        </row>
        <row r="495">
          <cell r="A495">
            <v>2241</v>
          </cell>
          <cell r="B495" t="str">
            <v>Хизов</v>
          </cell>
          <cell r="C495" t="str">
            <v>Егор</v>
          </cell>
          <cell r="D495" t="str">
            <v>Иванович</v>
          </cell>
          <cell r="E495" t="str">
            <v>м</v>
          </cell>
          <cell r="F495" t="str">
            <v>байдарка</v>
          </cell>
          <cell r="G495" t="str">
            <v>05</v>
          </cell>
          <cell r="H495" t="str">
            <v>08</v>
          </cell>
          <cell r="I495">
            <v>2004</v>
          </cell>
          <cell r="J495" t="str">
            <v>II</v>
          </cell>
          <cell r="K495" t="str">
            <v>ГБУ "МГФСО" Москомспорта</v>
          </cell>
          <cell r="L495" t="str">
            <v>Минаева М.В.</v>
          </cell>
        </row>
        <row r="496">
          <cell r="A496">
            <v>2047</v>
          </cell>
          <cell r="B496" t="str">
            <v xml:space="preserve">Ходосевич </v>
          </cell>
          <cell r="C496" t="str">
            <v>Владислав</v>
          </cell>
          <cell r="D496" t="str">
            <v>Владимирович</v>
          </cell>
          <cell r="E496" t="str">
            <v>м</v>
          </cell>
          <cell r="F496" t="str">
            <v>байдарка</v>
          </cell>
          <cell r="G496" t="str">
            <v>09</v>
          </cell>
          <cell r="H496" t="str">
            <v>03</v>
          </cell>
          <cell r="I496">
            <v>2000</v>
          </cell>
          <cell r="J496" t="str">
            <v>МС</v>
          </cell>
          <cell r="K496" t="str">
            <v>ГБУ "МГФСО" Москомспорта</v>
          </cell>
          <cell r="L496" t="str">
            <v>Глоба С.Л.</v>
          </cell>
        </row>
        <row r="497">
          <cell r="A497">
            <v>2244</v>
          </cell>
          <cell r="B497" t="str">
            <v>Хохлов</v>
          </cell>
          <cell r="C497" t="str">
            <v>Владимир</v>
          </cell>
          <cell r="D497" t="str">
            <v>Денисович</v>
          </cell>
          <cell r="E497" t="str">
            <v>м</v>
          </cell>
          <cell r="F497" t="str">
            <v>байдарка</v>
          </cell>
          <cell r="G497">
            <v>20</v>
          </cell>
          <cell r="H497" t="str">
            <v>01</v>
          </cell>
          <cell r="I497">
            <v>2003</v>
          </cell>
          <cell r="J497" t="str">
            <v>II</v>
          </cell>
          <cell r="K497" t="str">
            <v>ГБУ "МГФСО" Москомспорта</v>
          </cell>
          <cell r="L497" t="str">
            <v>Минаева М.В.</v>
          </cell>
        </row>
        <row r="498">
          <cell r="A498">
            <v>2318</v>
          </cell>
          <cell r="B498" t="str">
            <v>Храбров</v>
          </cell>
          <cell r="C498" t="str">
            <v>Даниил</v>
          </cell>
          <cell r="D498" t="str">
            <v>Николаевич</v>
          </cell>
          <cell r="E498" t="str">
            <v>м</v>
          </cell>
          <cell r="F498" t="str">
            <v>байдарка</v>
          </cell>
          <cell r="G498" t="str">
            <v>29</v>
          </cell>
          <cell r="H498" t="str">
            <v>05</v>
          </cell>
          <cell r="I498">
            <v>2003</v>
          </cell>
          <cell r="J498" t="str">
            <v>1 юн.</v>
          </cell>
          <cell r="K498" t="str">
            <v>ГБУ "МГФСО" Москомспорта</v>
          </cell>
          <cell r="L498" t="str">
            <v>Клименко А.Н.</v>
          </cell>
        </row>
        <row r="499">
          <cell r="A499">
            <v>2120</v>
          </cell>
          <cell r="B499" t="str">
            <v>Хужий</v>
          </cell>
          <cell r="C499" t="str">
            <v>Захар</v>
          </cell>
          <cell r="D499" t="str">
            <v>Олегович</v>
          </cell>
          <cell r="E499" t="str">
            <v>м</v>
          </cell>
          <cell r="F499" t="str">
            <v>байдарка</v>
          </cell>
          <cell r="G499" t="str">
            <v>23</v>
          </cell>
          <cell r="H499" t="str">
            <v>03</v>
          </cell>
          <cell r="I499">
            <v>2003</v>
          </cell>
          <cell r="J499" t="str">
            <v>КМС</v>
          </cell>
          <cell r="K499" t="str">
            <v>ГБУ "МГФСО" Москомспорта</v>
          </cell>
          <cell r="L499" t="str">
            <v>Мудрик Н.В.</v>
          </cell>
        </row>
        <row r="500">
          <cell r="A500">
            <v>2130</v>
          </cell>
          <cell r="B500" t="str">
            <v>Хужий</v>
          </cell>
          <cell r="C500" t="str">
            <v>Ксения</v>
          </cell>
          <cell r="D500" t="str">
            <v>Олеговна</v>
          </cell>
          <cell r="E500" t="str">
            <v>ж</v>
          </cell>
          <cell r="F500" t="str">
            <v>байдарка</v>
          </cell>
          <cell r="G500" t="str">
            <v>18</v>
          </cell>
          <cell r="H500" t="str">
            <v>01</v>
          </cell>
          <cell r="I500">
            <v>2010</v>
          </cell>
          <cell r="J500" t="str">
            <v>б/р</v>
          </cell>
          <cell r="K500" t="str">
            <v>ГБУ "МГФСО" Москомспорта</v>
          </cell>
          <cell r="L500" t="str">
            <v>Самохотский Ю.А., Мудрик Н.В., Пусева Л.Ю.</v>
          </cell>
        </row>
        <row r="501">
          <cell r="A501">
            <v>2245</v>
          </cell>
          <cell r="B501" t="str">
            <v>Цыганов</v>
          </cell>
          <cell r="C501" t="str">
            <v>Дмитрий</v>
          </cell>
          <cell r="D501" t="str">
            <v>Александрович</v>
          </cell>
          <cell r="E501" t="str">
            <v>м</v>
          </cell>
          <cell r="F501" t="str">
            <v>байдарка</v>
          </cell>
          <cell r="G501" t="str">
            <v>08</v>
          </cell>
          <cell r="H501" t="str">
            <v>02</v>
          </cell>
          <cell r="I501">
            <v>2003</v>
          </cell>
          <cell r="J501" t="str">
            <v>II</v>
          </cell>
          <cell r="K501" t="str">
            <v>ГБУ "МГФСО" Москомспорта</v>
          </cell>
          <cell r="L501" t="str">
            <v>Глоба С.Л.</v>
          </cell>
        </row>
        <row r="502">
          <cell r="A502">
            <v>2248</v>
          </cell>
          <cell r="B502" t="str">
            <v>Чекмарёв</v>
          </cell>
          <cell r="C502" t="str">
            <v>Игорь</v>
          </cell>
          <cell r="D502" t="str">
            <v>Дмитриевич</v>
          </cell>
          <cell r="E502" t="str">
            <v>м</v>
          </cell>
          <cell r="F502" t="str">
            <v>байдарка</v>
          </cell>
          <cell r="G502">
            <v>20</v>
          </cell>
          <cell r="H502" t="str">
            <v>05</v>
          </cell>
          <cell r="I502">
            <v>2006</v>
          </cell>
          <cell r="J502" t="str">
            <v>I</v>
          </cell>
          <cell r="K502" t="str">
            <v>ГБУ "МГФСО" Москомспорта</v>
          </cell>
          <cell r="L502" t="str">
            <v>Минаева М.В.</v>
          </cell>
        </row>
        <row r="503">
          <cell r="A503">
            <v>2203</v>
          </cell>
          <cell r="B503" t="str">
            <v xml:space="preserve">Чекмарёв </v>
          </cell>
          <cell r="C503" t="str">
            <v>Дмитрий</v>
          </cell>
          <cell r="D503" t="str">
            <v>Александрович</v>
          </cell>
          <cell r="E503" t="str">
            <v>м</v>
          </cell>
          <cell r="F503" t="str">
            <v>байдарка</v>
          </cell>
          <cell r="G503" t="str">
            <v>11</v>
          </cell>
          <cell r="H503" t="str">
            <v>04</v>
          </cell>
          <cell r="I503">
            <v>2008</v>
          </cell>
          <cell r="J503" t="str">
            <v>3 юн.</v>
          </cell>
          <cell r="K503" t="str">
            <v>ГБУ "МГФСО" Москомспорта</v>
          </cell>
          <cell r="L503" t="str">
            <v>Слободчикова Е.Е.</v>
          </cell>
        </row>
        <row r="504">
          <cell r="A504">
            <v>1109</v>
          </cell>
          <cell r="B504" t="str">
            <v>Черников</v>
          </cell>
          <cell r="C504" t="str">
            <v>Ян</v>
          </cell>
          <cell r="D504" t="str">
            <v>Александрович</v>
          </cell>
          <cell r="E504" t="str">
            <v>м</v>
          </cell>
          <cell r="F504" t="str">
            <v>байдарка</v>
          </cell>
          <cell r="G504" t="str">
            <v>06</v>
          </cell>
          <cell r="H504" t="str">
            <v>07</v>
          </cell>
          <cell r="I504">
            <v>2005</v>
          </cell>
          <cell r="J504" t="str">
            <v>1 юн.</v>
          </cell>
          <cell r="K504" t="str">
            <v>ГБУ "МГФСО" Москомспорта</v>
          </cell>
          <cell r="L504" t="str">
            <v>Пусева Л.Ю.</v>
          </cell>
        </row>
        <row r="505">
          <cell r="A505">
            <v>2312</v>
          </cell>
          <cell r="B505" t="str">
            <v>Чернов</v>
          </cell>
          <cell r="C505" t="str">
            <v>Даниил</v>
          </cell>
          <cell r="D505" t="str">
            <v>Игоревич</v>
          </cell>
          <cell r="E505" t="str">
            <v>м</v>
          </cell>
          <cell r="F505" t="str">
            <v>каноэ</v>
          </cell>
          <cell r="G505" t="str">
            <v>24</v>
          </cell>
          <cell r="H505">
            <v>12</v>
          </cell>
          <cell r="I505">
            <v>2003</v>
          </cell>
          <cell r="J505" t="str">
            <v>III</v>
          </cell>
          <cell r="K505" t="str">
            <v>ГБУ "МГФСО" Москомспорта</v>
          </cell>
          <cell r="L505" t="str">
            <v>Прокофьев Ю.А.</v>
          </cell>
        </row>
        <row r="506">
          <cell r="A506">
            <v>2030</v>
          </cell>
          <cell r="B506" t="str">
            <v>Чернюк</v>
          </cell>
          <cell r="C506" t="str">
            <v>Максим</v>
          </cell>
          <cell r="D506" t="str">
            <v>Романович</v>
          </cell>
          <cell r="E506" t="str">
            <v>м</v>
          </cell>
          <cell r="F506" t="str">
            <v>каноэ</v>
          </cell>
          <cell r="G506" t="str">
            <v>22</v>
          </cell>
          <cell r="H506" t="str">
            <v>08</v>
          </cell>
          <cell r="I506">
            <v>2006</v>
          </cell>
          <cell r="J506" t="str">
            <v>II</v>
          </cell>
          <cell r="K506" t="str">
            <v>ГБУ "МГФСО" Москомспорта</v>
          </cell>
          <cell r="L506" t="str">
            <v>Лобков А.Ю.</v>
          </cell>
        </row>
        <row r="507">
          <cell r="A507">
            <v>2204</v>
          </cell>
          <cell r="B507" t="str">
            <v xml:space="preserve">Чернюк </v>
          </cell>
          <cell r="C507" t="str">
            <v>Вадим</v>
          </cell>
          <cell r="D507" t="str">
            <v>Романович</v>
          </cell>
          <cell r="E507" t="str">
            <v>м</v>
          </cell>
          <cell r="F507" t="str">
            <v>каноэ</v>
          </cell>
          <cell r="G507" t="str">
            <v>03</v>
          </cell>
          <cell r="H507" t="str">
            <v>04</v>
          </cell>
          <cell r="I507">
            <v>2008</v>
          </cell>
          <cell r="J507" t="str">
            <v>III</v>
          </cell>
          <cell r="K507" t="str">
            <v>ГБУ "МГФСО" Москомспорта</v>
          </cell>
          <cell r="L507" t="str">
            <v>Лобков А.Ю.</v>
          </cell>
        </row>
        <row r="508">
          <cell r="A508">
            <v>2125</v>
          </cell>
          <cell r="B508" t="str">
            <v>Чириков</v>
          </cell>
          <cell r="C508" t="str">
            <v>Артемий</v>
          </cell>
          <cell r="E508" t="str">
            <v>м</v>
          </cell>
          <cell r="F508" t="str">
            <v>байдарка</v>
          </cell>
          <cell r="I508">
            <v>2009</v>
          </cell>
          <cell r="J508" t="str">
            <v>б/р</v>
          </cell>
          <cell r="K508" t="str">
            <v>ГБУ "МГФСО" Москомспорта</v>
          </cell>
          <cell r="L508" t="str">
            <v>Самохотский Ю.А.</v>
          </cell>
        </row>
        <row r="509">
          <cell r="A509">
            <v>2227</v>
          </cell>
          <cell r="B509" t="str">
            <v>Чичваров</v>
          </cell>
          <cell r="C509" t="str">
            <v>Григорий</v>
          </cell>
          <cell r="D509" t="str">
            <v>Михайлович</v>
          </cell>
          <cell r="E509" t="str">
            <v>м</v>
          </cell>
          <cell r="F509" t="str">
            <v>каноэ</v>
          </cell>
          <cell r="G509" t="str">
            <v>04</v>
          </cell>
          <cell r="H509">
            <v>11</v>
          </cell>
          <cell r="I509">
            <v>2007</v>
          </cell>
          <cell r="J509" t="str">
            <v>3 юн.</v>
          </cell>
          <cell r="K509" t="str">
            <v>ГБУ "МГФСО" Москомспорта</v>
          </cell>
          <cell r="L509" t="str">
            <v>Прокофьев Ю.А.</v>
          </cell>
        </row>
        <row r="510">
          <cell r="A510">
            <v>2232</v>
          </cell>
          <cell r="B510" t="str">
            <v>Чичев</v>
          </cell>
          <cell r="C510" t="str">
            <v>Данила</v>
          </cell>
          <cell r="D510" t="str">
            <v>Константинович</v>
          </cell>
          <cell r="E510" t="str">
            <v>м</v>
          </cell>
          <cell r="F510" t="str">
            <v>байдарка</v>
          </cell>
          <cell r="G510">
            <v>8</v>
          </cell>
          <cell r="H510">
            <v>3</v>
          </cell>
          <cell r="I510">
            <v>2007</v>
          </cell>
          <cell r="J510" t="str">
            <v>б/р</v>
          </cell>
          <cell r="K510" t="str">
            <v>ГБУ "МГФСО" Москомспорта</v>
          </cell>
          <cell r="L510" t="str">
            <v>Слободчикова Е.Е.</v>
          </cell>
        </row>
        <row r="511">
          <cell r="A511">
            <v>2146</v>
          </cell>
          <cell r="B511" t="str">
            <v>Чугунов</v>
          </cell>
          <cell r="C511" t="str">
            <v>Денис</v>
          </cell>
          <cell r="D511" t="str">
            <v>Евгеньевич</v>
          </cell>
          <cell r="E511" t="str">
            <v>м</v>
          </cell>
          <cell r="F511" t="str">
            <v>байдарка</v>
          </cell>
          <cell r="G511">
            <v>19</v>
          </cell>
          <cell r="H511" t="str">
            <v>08</v>
          </cell>
          <cell r="I511">
            <v>2005</v>
          </cell>
          <cell r="J511" t="str">
            <v>III</v>
          </cell>
          <cell r="K511" t="str">
            <v>ГБУ "МГФСО" Москомспорта</v>
          </cell>
          <cell r="L511" t="str">
            <v>Минаева М.В.</v>
          </cell>
        </row>
        <row r="512">
          <cell r="A512">
            <v>2251</v>
          </cell>
          <cell r="B512" t="str">
            <v>Чуев</v>
          </cell>
          <cell r="C512" t="str">
            <v>Илья</v>
          </cell>
          <cell r="D512" t="str">
            <v>Викторович</v>
          </cell>
          <cell r="E512" t="str">
            <v>м</v>
          </cell>
          <cell r="F512" t="str">
            <v>байдарка</v>
          </cell>
          <cell r="G512" t="str">
            <v>01</v>
          </cell>
          <cell r="H512" t="str">
            <v>08</v>
          </cell>
          <cell r="I512">
            <v>2004</v>
          </cell>
          <cell r="J512" t="str">
            <v>III</v>
          </cell>
          <cell r="K512" t="str">
            <v>ГБУ "МГФСО" Москомспорта</v>
          </cell>
          <cell r="L512" t="str">
            <v>Куликова О.В.</v>
          </cell>
        </row>
        <row r="513">
          <cell r="A513">
            <v>2113</v>
          </cell>
          <cell r="B513" t="str">
            <v>Шалимов</v>
          </cell>
          <cell r="C513" t="str">
            <v>Михаил</v>
          </cell>
          <cell r="E513" t="str">
            <v>м</v>
          </cell>
          <cell r="F513" t="str">
            <v>байдарка</v>
          </cell>
          <cell r="I513">
            <v>2009</v>
          </cell>
          <cell r="J513" t="str">
            <v>б/р</v>
          </cell>
          <cell r="K513" t="str">
            <v>ГБУ "МГФСО" Москомспорта</v>
          </cell>
          <cell r="L513" t="str">
            <v>Самохотский Ю.А.</v>
          </cell>
        </row>
        <row r="514">
          <cell r="A514">
            <v>2147</v>
          </cell>
          <cell r="B514" t="str">
            <v>Шеин</v>
          </cell>
          <cell r="C514" t="str">
            <v>Максим</v>
          </cell>
          <cell r="D514" t="str">
            <v>Алексеевич</v>
          </cell>
          <cell r="E514" t="str">
            <v>м</v>
          </cell>
          <cell r="F514" t="str">
            <v>байдарка</v>
          </cell>
          <cell r="G514" t="str">
            <v>04</v>
          </cell>
          <cell r="H514" t="str">
            <v>11</v>
          </cell>
          <cell r="I514">
            <v>2004</v>
          </cell>
          <cell r="J514" t="str">
            <v>I</v>
          </cell>
          <cell r="K514" t="str">
            <v>ГБУ "МГФСО" Москомспорта</v>
          </cell>
          <cell r="L514" t="str">
            <v>Слободчикова Е.Е.</v>
          </cell>
        </row>
        <row r="515">
          <cell r="A515">
            <v>2163</v>
          </cell>
          <cell r="B515" t="str">
            <v>Шеина</v>
          </cell>
          <cell r="C515" t="str">
            <v>Татьяна</v>
          </cell>
          <cell r="D515" t="str">
            <v>Алексеевена</v>
          </cell>
          <cell r="E515" t="str">
            <v>ж</v>
          </cell>
          <cell r="F515" t="str">
            <v>байдарка</v>
          </cell>
          <cell r="G515" t="str">
            <v>19</v>
          </cell>
          <cell r="H515" t="str">
            <v>09</v>
          </cell>
          <cell r="I515">
            <v>2007</v>
          </cell>
          <cell r="J515" t="str">
            <v>III</v>
          </cell>
          <cell r="K515" t="str">
            <v>ГБУ "МГФСО" Москомспорта</v>
          </cell>
          <cell r="L515" t="str">
            <v>Слободчикова Е.Е.</v>
          </cell>
        </row>
        <row r="516">
          <cell r="A516">
            <v>2087</v>
          </cell>
          <cell r="B516" t="str">
            <v>Шилков</v>
          </cell>
          <cell r="C516" t="str">
            <v>Арсений</v>
          </cell>
          <cell r="D516" t="str">
            <v>Андреевич</v>
          </cell>
          <cell r="E516" t="str">
            <v>м</v>
          </cell>
          <cell r="F516" t="str">
            <v>байдарка</v>
          </cell>
          <cell r="G516" t="str">
            <v>30</v>
          </cell>
          <cell r="H516" t="str">
            <v>01</v>
          </cell>
          <cell r="I516">
            <v>2007</v>
          </cell>
          <cell r="J516" t="str">
            <v>2 юн.</v>
          </cell>
          <cell r="K516" t="str">
            <v>ГБУ "МГФСО" Москомспорта</v>
          </cell>
          <cell r="L516" t="str">
            <v>Куликова О.В.</v>
          </cell>
        </row>
        <row r="517">
          <cell r="A517">
            <v>2320</v>
          </cell>
          <cell r="B517" t="str">
            <v>Шимук</v>
          </cell>
          <cell r="C517" t="str">
            <v>Таисия</v>
          </cell>
          <cell r="D517" t="str">
            <v>Сергеевна</v>
          </cell>
          <cell r="E517" t="str">
            <v>ж</v>
          </cell>
          <cell r="F517" t="str">
            <v>каноэ</v>
          </cell>
          <cell r="G517" t="str">
            <v>03</v>
          </cell>
          <cell r="H517">
            <v>10</v>
          </cell>
          <cell r="I517">
            <v>2007</v>
          </cell>
          <cell r="J517" t="str">
            <v>3 юн.</v>
          </cell>
          <cell r="K517" t="str">
            <v>ГБУ "МГФСО" Москомспорта</v>
          </cell>
          <cell r="L517" t="str">
            <v>Лобков А.Ю.</v>
          </cell>
        </row>
        <row r="518">
          <cell r="A518">
            <v>2096</v>
          </cell>
          <cell r="B518" t="str">
            <v>Шинкарина</v>
          </cell>
          <cell r="C518" t="str">
            <v>Валерия</v>
          </cell>
          <cell r="E518" t="str">
            <v>ж</v>
          </cell>
          <cell r="F518" t="str">
            <v>байдарка</v>
          </cell>
          <cell r="I518">
            <v>2010</v>
          </cell>
          <cell r="J518" t="str">
            <v>б/р</v>
          </cell>
          <cell r="K518" t="str">
            <v>ГБУ "МГФСО" Москомспорта</v>
          </cell>
          <cell r="L518" t="str">
            <v>Минаева М.В.</v>
          </cell>
        </row>
        <row r="519">
          <cell r="A519">
            <v>2144</v>
          </cell>
          <cell r="B519" t="str">
            <v xml:space="preserve">Ширшов </v>
          </cell>
          <cell r="C519" t="str">
            <v>Иван</v>
          </cell>
          <cell r="E519" t="str">
            <v>м</v>
          </cell>
          <cell r="F519" t="str">
            <v>каноэ</v>
          </cell>
          <cell r="I519">
            <v>1984</v>
          </cell>
          <cell r="J519" t="str">
            <v>МС</v>
          </cell>
          <cell r="K519" t="str">
            <v>ГБУ "МГФСО" Москомспорта</v>
          </cell>
          <cell r="L519" t="str">
            <v>Лобков А.Ю.</v>
          </cell>
        </row>
        <row r="520">
          <cell r="A520">
            <v>2217</v>
          </cell>
          <cell r="B520" t="str">
            <v>Штынь</v>
          </cell>
          <cell r="C520" t="str">
            <v>Дмитрий</v>
          </cell>
          <cell r="D520" t="str">
            <v>Александрович</v>
          </cell>
          <cell r="E520" t="str">
            <v>м</v>
          </cell>
          <cell r="F520" t="str">
            <v>каноэ</v>
          </cell>
          <cell r="G520" t="str">
            <v>16</v>
          </cell>
          <cell r="H520" t="str">
            <v>06</v>
          </cell>
          <cell r="I520">
            <v>2006</v>
          </cell>
          <cell r="J520" t="str">
            <v>1 юн.</v>
          </cell>
          <cell r="K520" t="str">
            <v>ГБУ "МГФСО" Москомспорта</v>
          </cell>
          <cell r="L520" t="str">
            <v>Лобков А.Ю.</v>
          </cell>
        </row>
        <row r="521">
          <cell r="A521">
            <v>2148</v>
          </cell>
          <cell r="B521" t="str">
            <v>Шуляк</v>
          </cell>
          <cell r="C521" t="str">
            <v>Феликс</v>
          </cell>
          <cell r="D521" t="str">
            <v>Максимович</v>
          </cell>
          <cell r="E521" t="str">
            <v>м</v>
          </cell>
          <cell r="F521" t="str">
            <v>каноэ</v>
          </cell>
          <cell r="G521">
            <v>22</v>
          </cell>
          <cell r="H521">
            <v>10</v>
          </cell>
          <cell r="I521">
            <v>2006</v>
          </cell>
          <cell r="J521" t="str">
            <v>III</v>
          </cell>
          <cell r="K521" t="str">
            <v>ГБУ "МГФСО" Москомспорта</v>
          </cell>
          <cell r="L521" t="str">
            <v>Клименко А.Н.</v>
          </cell>
        </row>
        <row r="522">
          <cell r="A522">
            <v>2315</v>
          </cell>
          <cell r="B522" t="str">
            <v>Шуляк</v>
          </cell>
          <cell r="C522" t="str">
            <v>Николай</v>
          </cell>
          <cell r="D522" t="str">
            <v>Масксимович</v>
          </cell>
          <cell r="E522" t="str">
            <v>м</v>
          </cell>
          <cell r="F522" t="str">
            <v>каноэ</v>
          </cell>
          <cell r="G522" t="str">
            <v>25</v>
          </cell>
          <cell r="H522" t="str">
            <v>04</v>
          </cell>
          <cell r="I522">
            <v>2004</v>
          </cell>
          <cell r="J522" t="str">
            <v>III</v>
          </cell>
          <cell r="K522" t="str">
            <v>ГБУ "МГФСО" Москомспорта</v>
          </cell>
          <cell r="L522" t="str">
            <v>Клименок А.Н., Прокофьев Ю.А.</v>
          </cell>
        </row>
        <row r="523">
          <cell r="A523">
            <v>2121</v>
          </cell>
          <cell r="B523" t="str">
            <v>Щербаков</v>
          </cell>
          <cell r="C523" t="str">
            <v>Егор</v>
          </cell>
          <cell r="D523" t="str">
            <v>Сергеевич</v>
          </cell>
          <cell r="E523" t="str">
            <v>м</v>
          </cell>
          <cell r="F523" t="str">
            <v>байдарка</v>
          </cell>
          <cell r="G523" t="str">
            <v>24</v>
          </cell>
          <cell r="H523" t="str">
            <v>11</v>
          </cell>
          <cell r="I523">
            <v>2006</v>
          </cell>
          <cell r="J523" t="str">
            <v>б/р</v>
          </cell>
          <cell r="K523" t="str">
            <v>ГБУ "МГФСО" Москомспорта</v>
          </cell>
          <cell r="L523" t="str">
            <v>Клименко А.Н.</v>
          </cell>
        </row>
        <row r="524">
          <cell r="A524">
            <v>2136</v>
          </cell>
          <cell r="B524" t="str">
            <v>Щербаков</v>
          </cell>
          <cell r="C524" t="str">
            <v>Андрей</v>
          </cell>
          <cell r="E524" t="str">
            <v>м</v>
          </cell>
          <cell r="F524" t="str">
            <v>байдарка</v>
          </cell>
          <cell r="I524">
            <v>2009</v>
          </cell>
          <cell r="J524" t="str">
            <v>б/р</v>
          </cell>
          <cell r="K524" t="str">
            <v>ГБУ "МГФСО" Москомспорта</v>
          </cell>
          <cell r="L524" t="str">
            <v>Клименко А.Н.</v>
          </cell>
        </row>
        <row r="525">
          <cell r="A525">
            <v>2123</v>
          </cell>
          <cell r="B525" t="str">
            <v xml:space="preserve">Щербакова </v>
          </cell>
          <cell r="C525" t="str">
            <v>Анастасия</v>
          </cell>
          <cell r="D525" t="str">
            <v>Сергеевна</v>
          </cell>
          <cell r="E525" t="str">
            <v>ж</v>
          </cell>
          <cell r="F525" t="str">
            <v>байдарка</v>
          </cell>
          <cell r="G525" t="str">
            <v>16</v>
          </cell>
          <cell r="H525" t="str">
            <v>11</v>
          </cell>
          <cell r="I525">
            <v>2004</v>
          </cell>
          <cell r="J525" t="str">
            <v>I</v>
          </cell>
          <cell r="K525" t="str">
            <v>ГБУ "МГФСО" Москомспорта</v>
          </cell>
          <cell r="L525" t="str">
            <v>Клименко А.Н.</v>
          </cell>
        </row>
        <row r="526">
          <cell r="A526">
            <v>2268</v>
          </cell>
          <cell r="B526" t="str">
            <v>Щипцов</v>
          </cell>
          <cell r="C526" t="str">
            <v>Николай</v>
          </cell>
          <cell r="D526" t="str">
            <v>Павлович</v>
          </cell>
          <cell r="E526" t="str">
            <v>м</v>
          </cell>
          <cell r="F526" t="str">
            <v>каноэ</v>
          </cell>
          <cell r="G526">
            <v>17</v>
          </cell>
          <cell r="H526" t="str">
            <v>05</v>
          </cell>
          <cell r="I526">
            <v>2000</v>
          </cell>
          <cell r="J526" t="str">
            <v>МС</v>
          </cell>
          <cell r="K526" t="str">
            <v>ГБУ "МГФСО" Москомспорта</v>
          </cell>
          <cell r="L526" t="str">
            <v>Кушиков А.В.</v>
          </cell>
        </row>
        <row r="527">
          <cell r="A527">
            <v>2051</v>
          </cell>
          <cell r="B527" t="str">
            <v>Яковчук</v>
          </cell>
          <cell r="C527" t="str">
            <v>Анастасия</v>
          </cell>
          <cell r="D527" t="str">
            <v>Васильевна</v>
          </cell>
          <cell r="E527" t="str">
            <v>ж</v>
          </cell>
          <cell r="F527" t="str">
            <v>байдарка</v>
          </cell>
          <cell r="G527" t="str">
            <v>30</v>
          </cell>
          <cell r="H527" t="str">
            <v>10</v>
          </cell>
          <cell r="I527">
            <v>2010</v>
          </cell>
          <cell r="J527" t="str">
            <v>б/р</v>
          </cell>
          <cell r="K527" t="str">
            <v>ГБУ "МГФСО" Москомспорта</v>
          </cell>
          <cell r="L527" t="str">
            <v>Слободчикова Е.Е.</v>
          </cell>
        </row>
        <row r="528">
          <cell r="A528">
            <v>2149</v>
          </cell>
          <cell r="B528" t="str">
            <v>Яковчук</v>
          </cell>
          <cell r="C528" t="str">
            <v>Софья</v>
          </cell>
          <cell r="D528" t="str">
            <v>Васильевна</v>
          </cell>
          <cell r="E528" t="str">
            <v>ж</v>
          </cell>
          <cell r="F528" t="str">
            <v>байдарка</v>
          </cell>
          <cell r="G528">
            <v>11</v>
          </cell>
          <cell r="H528" t="str">
            <v>06</v>
          </cell>
          <cell r="I528">
            <v>2003</v>
          </cell>
          <cell r="J528" t="str">
            <v>КМС</v>
          </cell>
          <cell r="K528" t="str">
            <v>ГБУ "МГФСО" Москомспорта</v>
          </cell>
          <cell r="L528" t="str">
            <v>Слободчикова Е.Е.</v>
          </cell>
        </row>
        <row r="529">
          <cell r="A529">
            <v>2154</v>
          </cell>
          <cell r="B529" t="str">
            <v>Якущенко</v>
          </cell>
          <cell r="C529" t="str">
            <v>Олег</v>
          </cell>
          <cell r="D529" t="str">
            <v>Сергеевич</v>
          </cell>
          <cell r="E529" t="str">
            <v>м</v>
          </cell>
          <cell r="F529" t="str">
            <v>байдарка</v>
          </cell>
          <cell r="G529" t="str">
            <v>01</v>
          </cell>
          <cell r="H529" t="str">
            <v>09</v>
          </cell>
          <cell r="I529">
            <v>2006</v>
          </cell>
          <cell r="J529" t="str">
            <v>II</v>
          </cell>
          <cell r="K529" t="str">
            <v>ГБУ "МГФСО" Москомспорта</v>
          </cell>
          <cell r="L529" t="str">
            <v>Трифонов А.В.</v>
          </cell>
        </row>
        <row r="530">
          <cell r="A530">
            <v>2271</v>
          </cell>
          <cell r="B530" t="str">
            <v>Янова</v>
          </cell>
          <cell r="C530" t="str">
            <v>Наталья</v>
          </cell>
          <cell r="D530" t="str">
            <v>Александровна</v>
          </cell>
          <cell r="E530" t="str">
            <v>ж</v>
          </cell>
          <cell r="F530" t="str">
            <v>байдарка</v>
          </cell>
          <cell r="G530">
            <v>26</v>
          </cell>
          <cell r="H530" t="str">
            <v>05</v>
          </cell>
          <cell r="I530">
            <v>2002</v>
          </cell>
          <cell r="J530" t="str">
            <v>I</v>
          </cell>
          <cell r="K530" t="str">
            <v>ГБУ "МГФСО" Москомспорта</v>
          </cell>
          <cell r="L530" t="str">
            <v>Куликова О.В.</v>
          </cell>
        </row>
        <row r="531">
          <cell r="A531">
            <v>2177</v>
          </cell>
          <cell r="B531" t="str">
            <v>Киселёв</v>
          </cell>
          <cell r="C531" t="str">
            <v>Вадим</v>
          </cell>
          <cell r="E531" t="str">
            <v>м</v>
          </cell>
          <cell r="F531" t="str">
            <v>байдарка</v>
          </cell>
          <cell r="I531">
            <v>2004</v>
          </cell>
          <cell r="J531" t="str">
            <v>3 юн.</v>
          </cell>
          <cell r="K531" t="str">
            <v>ГБУ "МГФСО" Москомспорта</v>
          </cell>
          <cell r="L531" t="str">
            <v>Куликова О.В.</v>
          </cell>
        </row>
        <row r="532">
          <cell r="A532">
            <v>2178</v>
          </cell>
          <cell r="B532" t="str">
            <v>Тильш</v>
          </cell>
          <cell r="C532" t="str">
            <v>Леонид</v>
          </cell>
          <cell r="D532" t="str">
            <v>Александрович</v>
          </cell>
          <cell r="E532" t="str">
            <v>м</v>
          </cell>
          <cell r="F532" t="str">
            <v>каноэ</v>
          </cell>
          <cell r="I532">
            <v>1989</v>
          </cell>
          <cell r="J532" t="str">
            <v>МС</v>
          </cell>
          <cell r="K532" t="str">
            <v>ГБУ "МГФСО" Москомспорта</v>
          </cell>
          <cell r="L532" t="str">
            <v>Мудрик Н.В.</v>
          </cell>
        </row>
        <row r="533">
          <cell r="A533">
            <v>2180</v>
          </cell>
          <cell r="B533" t="str">
            <v>Фёдорова</v>
          </cell>
          <cell r="C533" t="str">
            <v>Анастасия</v>
          </cell>
          <cell r="D533" t="str">
            <v>Андреева</v>
          </cell>
          <cell r="E533" t="str">
            <v>ж</v>
          </cell>
          <cell r="F533" t="str">
            <v>байдарка</v>
          </cell>
          <cell r="I533">
            <v>1999</v>
          </cell>
          <cell r="J533" t="str">
            <v>МС</v>
          </cell>
          <cell r="K533" t="str">
            <v>ГБУ "МГФСО" Москомспорта</v>
          </cell>
          <cell r="L533" t="str">
            <v>Глоба С.Л.</v>
          </cell>
        </row>
        <row r="534">
          <cell r="A534">
            <v>2181</v>
          </cell>
        </row>
        <row r="535">
          <cell r="A535">
            <v>2182</v>
          </cell>
        </row>
        <row r="536">
          <cell r="A536">
            <v>2183</v>
          </cell>
        </row>
        <row r="537">
          <cell r="A537">
            <v>2190</v>
          </cell>
        </row>
        <row r="538">
          <cell r="A538">
            <v>2192</v>
          </cell>
        </row>
        <row r="539">
          <cell r="A539">
            <v>2194</v>
          </cell>
        </row>
        <row r="540">
          <cell r="A540">
            <v>2195</v>
          </cell>
        </row>
        <row r="541">
          <cell r="A541">
            <v>2196</v>
          </cell>
        </row>
        <row r="542">
          <cell r="A542">
            <v>2197</v>
          </cell>
        </row>
        <row r="543">
          <cell r="A543">
            <v>2200</v>
          </cell>
        </row>
        <row r="544">
          <cell r="A544">
            <v>2205</v>
          </cell>
        </row>
        <row r="545">
          <cell r="A545">
            <v>2209</v>
          </cell>
        </row>
        <row r="546">
          <cell r="A546">
            <v>2221</v>
          </cell>
        </row>
        <row r="547">
          <cell r="A547">
            <v>2222</v>
          </cell>
        </row>
        <row r="548">
          <cell r="A548">
            <v>2225</v>
          </cell>
        </row>
        <row r="549">
          <cell r="A549">
            <v>2226</v>
          </cell>
        </row>
        <row r="550">
          <cell r="A550">
            <v>2228</v>
          </cell>
        </row>
        <row r="551">
          <cell r="A551">
            <v>2233</v>
          </cell>
        </row>
        <row r="552">
          <cell r="A552">
            <v>2235</v>
          </cell>
        </row>
        <row r="553">
          <cell r="A553">
            <v>2236</v>
          </cell>
        </row>
        <row r="554">
          <cell r="A554">
            <v>2237</v>
          </cell>
        </row>
        <row r="555">
          <cell r="A555">
            <v>2240</v>
          </cell>
        </row>
        <row r="556">
          <cell r="A556">
            <v>2243</v>
          </cell>
        </row>
        <row r="557">
          <cell r="A557">
            <v>2246</v>
          </cell>
        </row>
        <row r="558">
          <cell r="A558">
            <v>2247</v>
          </cell>
        </row>
        <row r="559">
          <cell r="A559">
            <v>2254</v>
          </cell>
        </row>
        <row r="560">
          <cell r="A560">
            <v>2255</v>
          </cell>
        </row>
        <row r="561">
          <cell r="A561">
            <v>2257</v>
          </cell>
        </row>
        <row r="562">
          <cell r="A562">
            <v>2258</v>
          </cell>
        </row>
        <row r="563">
          <cell r="A563">
            <v>2259</v>
          </cell>
        </row>
        <row r="564">
          <cell r="A564">
            <v>2260</v>
          </cell>
        </row>
        <row r="565">
          <cell r="A565">
            <v>2261</v>
          </cell>
        </row>
        <row r="566">
          <cell r="A566">
            <v>2264</v>
          </cell>
        </row>
        <row r="567">
          <cell r="A567">
            <v>2265</v>
          </cell>
        </row>
        <row r="568">
          <cell r="A568">
            <v>2266</v>
          </cell>
        </row>
        <row r="569">
          <cell r="A569">
            <v>2267</v>
          </cell>
        </row>
        <row r="570">
          <cell r="A570">
            <v>2269</v>
          </cell>
        </row>
        <row r="571">
          <cell r="A571">
            <v>2270</v>
          </cell>
        </row>
        <row r="572">
          <cell r="A572">
            <v>2288</v>
          </cell>
        </row>
        <row r="573">
          <cell r="A573">
            <v>2289</v>
          </cell>
        </row>
        <row r="574">
          <cell r="A574">
            <v>2292</v>
          </cell>
        </row>
        <row r="575">
          <cell r="A575">
            <v>2305</v>
          </cell>
        </row>
        <row r="576">
          <cell r="A576">
            <v>2306</v>
          </cell>
        </row>
        <row r="577">
          <cell r="A577">
            <v>2308</v>
          </cell>
        </row>
        <row r="578">
          <cell r="A578">
            <v>2326</v>
          </cell>
        </row>
        <row r="579">
          <cell r="A579">
            <v>5220</v>
          </cell>
        </row>
        <row r="581">
          <cell r="B581" t="str">
            <v>ГБПОУ "МССУОР №2" Москомспорта</v>
          </cell>
        </row>
        <row r="582">
          <cell r="A582">
            <v>3020</v>
          </cell>
          <cell r="B582" t="str">
            <v>Абузяров</v>
          </cell>
          <cell r="C582" t="str">
            <v>Андрей</v>
          </cell>
          <cell r="D582" t="str">
            <v>Андреевич</v>
          </cell>
          <cell r="E582" t="str">
            <v>м</v>
          </cell>
          <cell r="F582" t="str">
            <v>байдарка</v>
          </cell>
          <cell r="G582" t="str">
            <v>20</v>
          </cell>
          <cell r="H582" t="str">
            <v>11</v>
          </cell>
          <cell r="I582">
            <v>2007</v>
          </cell>
          <cell r="J582" t="str">
            <v>б/р</v>
          </cell>
          <cell r="K582" t="str">
            <v>ГБПОУ "МССУОР №2" Москомспорта</v>
          </cell>
          <cell r="L582" t="str">
            <v>Пашалов А.Н.</v>
          </cell>
        </row>
        <row r="583">
          <cell r="A583">
            <v>3022</v>
          </cell>
          <cell r="B583" t="str">
            <v>Амвросов</v>
          </cell>
          <cell r="C583" t="str">
            <v>Виктор</v>
          </cell>
          <cell r="D583" t="str">
            <v>Александрович</v>
          </cell>
          <cell r="E583" t="str">
            <v>м</v>
          </cell>
          <cell r="F583" t="str">
            <v>байдарка</v>
          </cell>
          <cell r="G583" t="str">
            <v>22</v>
          </cell>
          <cell r="H583" t="str">
            <v>01</v>
          </cell>
          <cell r="I583">
            <v>2008</v>
          </cell>
          <cell r="J583" t="str">
            <v>б/р</v>
          </cell>
          <cell r="K583" t="str">
            <v>ГБПОУ "МССУОР №2" Москомспорта</v>
          </cell>
          <cell r="L583" t="str">
            <v xml:space="preserve"> Пашалов А.Н.</v>
          </cell>
        </row>
        <row r="584">
          <cell r="A584">
            <v>3023</v>
          </cell>
          <cell r="B584" t="str">
            <v>Бабин</v>
          </cell>
          <cell r="C584" t="str">
            <v>Семен</v>
          </cell>
          <cell r="D584" t="str">
            <v>Алексеевич</v>
          </cell>
          <cell r="E584" t="str">
            <v>м</v>
          </cell>
          <cell r="F584" t="str">
            <v>байдарка</v>
          </cell>
          <cell r="G584" t="str">
            <v>12</v>
          </cell>
          <cell r="H584" t="str">
            <v>04</v>
          </cell>
          <cell r="I584">
            <v>2008</v>
          </cell>
          <cell r="J584" t="str">
            <v>б/р</v>
          </cell>
          <cell r="K584" t="str">
            <v>ГБПОУ "МССУОР №2" Москомспорта</v>
          </cell>
          <cell r="L584" t="str">
            <v>Пашалов А.Н.</v>
          </cell>
        </row>
        <row r="585">
          <cell r="A585">
            <v>3000</v>
          </cell>
          <cell r="B585" t="str">
            <v>Базаров</v>
          </cell>
          <cell r="C585" t="str">
            <v xml:space="preserve"> Степан </v>
          </cell>
          <cell r="D585" t="str">
            <v>Александрович</v>
          </cell>
          <cell r="E585" t="str">
            <v>м</v>
          </cell>
          <cell r="F585" t="str">
            <v>байдарка</v>
          </cell>
          <cell r="G585" t="str">
            <v>03</v>
          </cell>
          <cell r="H585">
            <v>10</v>
          </cell>
          <cell r="I585">
            <v>2006</v>
          </cell>
          <cell r="J585" t="str">
            <v>III</v>
          </cell>
          <cell r="K585" t="str">
            <v>ГБПОУ "МССУОР №2" Москомспорта</v>
          </cell>
          <cell r="L585" t="str">
            <v>Базаров А.В, Базарова А.В.</v>
          </cell>
        </row>
        <row r="586">
          <cell r="A586">
            <v>3136</v>
          </cell>
          <cell r="B586" t="str">
            <v>Базаров</v>
          </cell>
          <cell r="C586" t="str">
            <v>Илья</v>
          </cell>
          <cell r="D586" t="str">
            <v>Александрович</v>
          </cell>
          <cell r="E586" t="str">
            <v>м</v>
          </cell>
          <cell r="F586" t="str">
            <v>байдарка</v>
          </cell>
          <cell r="G586" t="str">
            <v>18</v>
          </cell>
          <cell r="H586" t="str">
            <v>10</v>
          </cell>
          <cell r="I586">
            <v>2008</v>
          </cell>
          <cell r="J586" t="str">
            <v>II</v>
          </cell>
          <cell r="K586" t="str">
            <v>ГБПОУ "МССУОР №2" Москомспорта</v>
          </cell>
          <cell r="L586" t="str">
            <v>Базаров А.В, Базарова А.В.</v>
          </cell>
        </row>
        <row r="587">
          <cell r="A587">
            <v>3007</v>
          </cell>
          <cell r="B587" t="str">
            <v>Базюра</v>
          </cell>
          <cell r="C587" t="str">
            <v>Егор</v>
          </cell>
          <cell r="D587" t="str">
            <v>Дмитриевич</v>
          </cell>
          <cell r="E587" t="str">
            <v>м</v>
          </cell>
          <cell r="F587" t="str">
            <v>байдарка</v>
          </cell>
          <cell r="G587" t="str">
            <v>11</v>
          </cell>
          <cell r="H587" t="str">
            <v>10</v>
          </cell>
          <cell r="I587">
            <v>2006</v>
          </cell>
          <cell r="J587" t="str">
            <v>1 юн.</v>
          </cell>
          <cell r="K587" t="str">
            <v>ГБПОУ "МССУОР №2" Москомспорта</v>
          </cell>
          <cell r="L587" t="str">
            <v>Пашалов А.Н., Фирсов А.В.</v>
          </cell>
        </row>
        <row r="588">
          <cell r="A588">
            <v>2324</v>
          </cell>
          <cell r="B588" t="str">
            <v>Басов</v>
          </cell>
          <cell r="C588" t="str">
            <v>Роман</v>
          </cell>
          <cell r="D588" t="str">
            <v>Олегович</v>
          </cell>
          <cell r="E588" t="str">
            <v>м</v>
          </cell>
          <cell r="F588" t="str">
            <v>байдарка</v>
          </cell>
          <cell r="G588" t="str">
            <v>04</v>
          </cell>
          <cell r="H588" t="str">
            <v>01</v>
          </cell>
          <cell r="I588">
            <v>2005</v>
          </cell>
          <cell r="J588" t="str">
            <v>III</v>
          </cell>
          <cell r="K588" t="str">
            <v>ГБПОУ "МССУОР №2" Москомспорта</v>
          </cell>
          <cell r="L588" t="str">
            <v>Фирсов А.В., Клименко А.Н.</v>
          </cell>
        </row>
        <row r="589">
          <cell r="A589">
            <v>3008</v>
          </cell>
          <cell r="B589" t="str">
            <v>Бардиер</v>
          </cell>
          <cell r="C589" t="str">
            <v>Сергей</v>
          </cell>
          <cell r="D589" t="str">
            <v>Иванович</v>
          </cell>
          <cell r="E589" t="str">
            <v>м</v>
          </cell>
          <cell r="F589" t="str">
            <v>байдарка</v>
          </cell>
          <cell r="G589" t="str">
            <v>06</v>
          </cell>
          <cell r="H589" t="str">
            <v>02</v>
          </cell>
          <cell r="I589" t="str">
            <v>1999</v>
          </cell>
          <cell r="J589" t="str">
            <v>МС</v>
          </cell>
          <cell r="K589" t="str">
            <v>ГБПОУ "МССУОР №2" Москомспорта</v>
          </cell>
          <cell r="L589" t="str">
            <v>Фирсов А.В.</v>
          </cell>
        </row>
        <row r="590">
          <cell r="A590">
            <v>3009</v>
          </cell>
          <cell r="B590" t="str">
            <v>Белоус</v>
          </cell>
          <cell r="C590" t="str">
            <v>Максим</v>
          </cell>
          <cell r="D590" t="str">
            <v>Дмитриевич</v>
          </cell>
          <cell r="E590" t="str">
            <v>м</v>
          </cell>
          <cell r="F590" t="str">
            <v>байдарка</v>
          </cell>
          <cell r="G590">
            <v>22</v>
          </cell>
          <cell r="H590" t="str">
            <v>09</v>
          </cell>
          <cell r="I590" t="str">
            <v>1999</v>
          </cell>
          <cell r="J590" t="str">
            <v>МС</v>
          </cell>
          <cell r="K590" t="str">
            <v>ГБПОУ "МССУОР №2" Москомспорта</v>
          </cell>
          <cell r="L590" t="str">
            <v>Фирсов А.В.</v>
          </cell>
        </row>
        <row r="591">
          <cell r="A591">
            <v>3010</v>
          </cell>
          <cell r="B591" t="str">
            <v>Белый</v>
          </cell>
          <cell r="C591" t="str">
            <v>Артём</v>
          </cell>
          <cell r="D591" t="str">
            <v>Александрович</v>
          </cell>
          <cell r="E591" t="str">
            <v>м</v>
          </cell>
          <cell r="F591" t="str">
            <v>байдарка</v>
          </cell>
          <cell r="G591" t="str">
            <v>04</v>
          </cell>
          <cell r="H591" t="str">
            <v>04</v>
          </cell>
          <cell r="I591" t="str">
            <v>1999</v>
          </cell>
          <cell r="J591" t="str">
            <v>МС</v>
          </cell>
          <cell r="K591" t="str">
            <v>ГБПОУ "МССУОР №2" Москомспорта</v>
          </cell>
          <cell r="L591" t="str">
            <v>Фирсов А.В.</v>
          </cell>
        </row>
        <row r="592">
          <cell r="A592">
            <v>3011</v>
          </cell>
          <cell r="B592" t="str">
            <v>Биктимиров</v>
          </cell>
          <cell r="C592" t="str">
            <v>Кирилл</v>
          </cell>
          <cell r="D592" t="str">
            <v>Константинович</v>
          </cell>
          <cell r="E592" t="str">
            <v>м</v>
          </cell>
          <cell r="F592" t="str">
            <v>каноэ</v>
          </cell>
          <cell r="G592" t="str">
            <v>14</v>
          </cell>
          <cell r="H592" t="str">
            <v>07</v>
          </cell>
          <cell r="I592" t="str">
            <v>2000</v>
          </cell>
          <cell r="J592" t="str">
            <v>КМС</v>
          </cell>
          <cell r="K592" t="str">
            <v>ГБПОУ "МССУОР №2" Москомспорта</v>
          </cell>
          <cell r="L592" t="str">
            <v>Куликов С.П.</v>
          </cell>
        </row>
        <row r="593">
          <cell r="A593">
            <v>3064</v>
          </cell>
          <cell r="B593" t="str">
            <v>Богорош</v>
          </cell>
          <cell r="C593" t="str">
            <v>Кирилл</v>
          </cell>
          <cell r="D593" t="str">
            <v>Романович</v>
          </cell>
          <cell r="E593" t="str">
            <v>м</v>
          </cell>
          <cell r="F593" t="str">
            <v>байдарка</v>
          </cell>
          <cell r="G593" t="str">
            <v>11</v>
          </cell>
          <cell r="H593" t="str">
            <v>01</v>
          </cell>
          <cell r="I593">
            <v>2003</v>
          </cell>
          <cell r="J593" t="str">
            <v>КМС</v>
          </cell>
          <cell r="K593" t="str">
            <v>ГБПОУ "МССУОР №2" Москомспорта</v>
          </cell>
          <cell r="L593" t="str">
            <v>Пашалов А.Н.</v>
          </cell>
        </row>
        <row r="594">
          <cell r="A594">
            <v>3012</v>
          </cell>
          <cell r="B594" t="str">
            <v>Борисенко</v>
          </cell>
          <cell r="C594" t="str">
            <v>Никита</v>
          </cell>
          <cell r="D594" t="str">
            <v>Дмитриевич</v>
          </cell>
          <cell r="E594" t="str">
            <v>м</v>
          </cell>
          <cell r="F594" t="str">
            <v>байдарка</v>
          </cell>
          <cell r="G594" t="str">
            <v>03</v>
          </cell>
          <cell r="H594" t="str">
            <v>03</v>
          </cell>
          <cell r="I594" t="str">
            <v>1997</v>
          </cell>
          <cell r="J594" t="str">
            <v>МС</v>
          </cell>
          <cell r="K594" t="str">
            <v>ГБПОУ "МССУОР №2" Москомспорта</v>
          </cell>
          <cell r="L594" t="str">
            <v>Фирсов А.В.</v>
          </cell>
        </row>
        <row r="595">
          <cell r="A595">
            <v>4096</v>
          </cell>
          <cell r="B595" t="str">
            <v>Боронтов</v>
          </cell>
          <cell r="C595" t="str">
            <v>Степан</v>
          </cell>
          <cell r="D595" t="str">
            <v>Сергеевич</v>
          </cell>
          <cell r="E595" t="str">
            <v>м</v>
          </cell>
          <cell r="F595" t="str">
            <v>байдарка</v>
          </cell>
          <cell r="G595" t="str">
            <v>12</v>
          </cell>
          <cell r="H595" t="str">
            <v>04</v>
          </cell>
          <cell r="I595">
            <v>2006</v>
          </cell>
          <cell r="J595" t="str">
            <v>III</v>
          </cell>
          <cell r="K595" t="str">
            <v>ГБПОУ "МССУОР №2" Москомспорта</v>
          </cell>
          <cell r="L595" t="str">
            <v>Базаров А.В., Левова Е.М.</v>
          </cell>
        </row>
        <row r="596">
          <cell r="A596">
            <v>3040</v>
          </cell>
          <cell r="B596" t="str">
            <v>Бурков</v>
          </cell>
          <cell r="C596" t="str">
            <v>Михаил</v>
          </cell>
          <cell r="D596" t="str">
            <v>Анатольевич</v>
          </cell>
          <cell r="E596" t="str">
            <v>м</v>
          </cell>
          <cell r="F596" t="str">
            <v>байдарка</v>
          </cell>
          <cell r="G596" t="str">
            <v>27</v>
          </cell>
          <cell r="H596" t="str">
            <v>06</v>
          </cell>
          <cell r="I596">
            <v>2004</v>
          </cell>
          <cell r="J596" t="str">
            <v>I</v>
          </cell>
          <cell r="K596" t="str">
            <v>ГБПОУ "МССУОР №2" Москомспорта</v>
          </cell>
          <cell r="L596" t="str">
            <v>Куликов С.П., Фирсов А.В.Б., Князев А.В.</v>
          </cell>
        </row>
        <row r="597">
          <cell r="A597">
            <v>3013</v>
          </cell>
          <cell r="B597" t="str">
            <v>Бурыкин</v>
          </cell>
          <cell r="C597" t="str">
            <v>Никита</v>
          </cell>
          <cell r="D597" t="str">
            <v>Андреевич</v>
          </cell>
          <cell r="E597" t="str">
            <v>м</v>
          </cell>
          <cell r="F597" t="str">
            <v>каноэ</v>
          </cell>
          <cell r="G597">
            <v>28</v>
          </cell>
          <cell r="H597" t="str">
            <v>02</v>
          </cell>
          <cell r="I597">
            <v>2003</v>
          </cell>
          <cell r="J597" t="str">
            <v>I</v>
          </cell>
          <cell r="K597" t="str">
            <v>ГБПОУ "МССУОР №2" Москомспорта</v>
          </cell>
          <cell r="L597" t="str">
            <v xml:space="preserve">Куликов С.П. </v>
          </cell>
        </row>
        <row r="598">
          <cell r="A598">
            <v>3038</v>
          </cell>
          <cell r="B598" t="str">
            <v>Буцко</v>
          </cell>
          <cell r="C598" t="str">
            <v xml:space="preserve">Кирилл </v>
          </cell>
          <cell r="D598" t="str">
            <v>Владимирович</v>
          </cell>
          <cell r="E598" t="str">
            <v>м</v>
          </cell>
          <cell r="F598" t="str">
            <v>байдарка</v>
          </cell>
          <cell r="G598">
            <v>18</v>
          </cell>
          <cell r="H598" t="str">
            <v>01</v>
          </cell>
          <cell r="I598">
            <v>2005</v>
          </cell>
          <cell r="J598" t="str">
            <v>III</v>
          </cell>
          <cell r="K598" t="str">
            <v>ГБПОУ "МССУОР №2" Москомспорта</v>
          </cell>
          <cell r="L598" t="str">
            <v>Князев А.В.</v>
          </cell>
        </row>
        <row r="599">
          <cell r="A599">
            <v>3018</v>
          </cell>
          <cell r="B599" t="str">
            <v>Воеводкин</v>
          </cell>
          <cell r="C599" t="str">
            <v>Андрей</v>
          </cell>
          <cell r="D599" t="str">
            <v>Вячеславович</v>
          </cell>
          <cell r="E599" t="str">
            <v>м</v>
          </cell>
          <cell r="F599" t="str">
            <v>байдарка</v>
          </cell>
          <cell r="G599" t="str">
            <v>05</v>
          </cell>
          <cell r="H599" t="str">
            <v>12</v>
          </cell>
          <cell r="I599" t="str">
            <v>2000</v>
          </cell>
          <cell r="J599" t="str">
            <v>КМС</v>
          </cell>
          <cell r="K599" t="str">
            <v>ГБПОУ "МССУОР №2" Москомспорта</v>
          </cell>
          <cell r="L599" t="str">
            <v>Кравченко А.В.</v>
          </cell>
        </row>
        <row r="600">
          <cell r="A600">
            <v>3019</v>
          </cell>
          <cell r="B600" t="str">
            <v xml:space="preserve">Воронин </v>
          </cell>
          <cell r="C600" t="str">
            <v>Александр</v>
          </cell>
          <cell r="D600" t="str">
            <v>Игоревич</v>
          </cell>
          <cell r="E600" t="str">
            <v>м</v>
          </cell>
          <cell r="F600" t="str">
            <v>байдарка</v>
          </cell>
          <cell r="G600">
            <v>31</v>
          </cell>
          <cell r="H600" t="str">
            <v>07</v>
          </cell>
          <cell r="I600" t="str">
            <v>2000</v>
          </cell>
          <cell r="J600" t="str">
            <v>КМС</v>
          </cell>
          <cell r="K600" t="str">
            <v>ГБПОУ "МССУОР №2" Москомспорта</v>
          </cell>
          <cell r="L600" t="str">
            <v>Беспалов В.И., Кравченко А.В.</v>
          </cell>
        </row>
        <row r="601">
          <cell r="A601">
            <v>3127</v>
          </cell>
          <cell r="B601" t="str">
            <v>Галстян</v>
          </cell>
          <cell r="C601" t="str">
            <v>Юрий</v>
          </cell>
          <cell r="D601" t="str">
            <v>Суренович</v>
          </cell>
          <cell r="E601" t="str">
            <v>м</v>
          </cell>
          <cell r="F601" t="str">
            <v>байдарка</v>
          </cell>
          <cell r="G601" t="str">
            <v>22</v>
          </cell>
          <cell r="H601" t="str">
            <v>08</v>
          </cell>
          <cell r="I601">
            <v>2005</v>
          </cell>
          <cell r="J601" t="str">
            <v>3 юн.</v>
          </cell>
          <cell r="K601" t="str">
            <v>ГБПОУ "МССУОР №2" Москомспорта</v>
          </cell>
          <cell r="L601" t="str">
            <v>Пашалов А.Н., Логвин А.Ю.</v>
          </cell>
        </row>
        <row r="602">
          <cell r="A602" t="str">
            <v>3060.</v>
          </cell>
          <cell r="B602" t="str">
            <v>ГБУ "МГФСО" Москомспорта</v>
          </cell>
        </row>
        <row r="603">
          <cell r="A603">
            <v>3028</v>
          </cell>
          <cell r="B603" t="str">
            <v>Горячев</v>
          </cell>
          <cell r="C603" t="str">
            <v>Юрий</v>
          </cell>
          <cell r="D603" t="str">
            <v>Андреевич</v>
          </cell>
          <cell r="E603" t="str">
            <v>м</v>
          </cell>
          <cell r="F603" t="str">
            <v>байдарка</v>
          </cell>
          <cell r="G603" t="str">
            <v>27</v>
          </cell>
          <cell r="H603" t="str">
            <v>09</v>
          </cell>
          <cell r="I603">
            <v>2007</v>
          </cell>
          <cell r="J603" t="str">
            <v>б/р</v>
          </cell>
          <cell r="K603" t="str">
            <v>ГБПОУ "МССУОР №2" Москомспорта</v>
          </cell>
          <cell r="L603" t="str">
            <v>Пашалов А.Н.</v>
          </cell>
        </row>
        <row r="604">
          <cell r="A604">
            <v>3006</v>
          </cell>
          <cell r="B604" t="str">
            <v>Емелина</v>
          </cell>
          <cell r="C604" t="str">
            <v>Маргарита</v>
          </cell>
          <cell r="D604" t="str">
            <v>Викторовна</v>
          </cell>
          <cell r="E604" t="str">
            <v>ж</v>
          </cell>
          <cell r="F604" t="str">
            <v>каноэ</v>
          </cell>
          <cell r="G604" t="str">
            <v>22</v>
          </cell>
          <cell r="H604" t="str">
            <v>09</v>
          </cell>
          <cell r="I604">
            <v>2003</v>
          </cell>
          <cell r="J604" t="str">
            <v>I</v>
          </cell>
          <cell r="K604" t="str">
            <v>ГБПОУ "МССУОР №2" Москомспорта</v>
          </cell>
          <cell r="L604" t="str">
            <v>Куликов С.П.</v>
          </cell>
        </row>
        <row r="605">
          <cell r="A605">
            <v>3036</v>
          </cell>
          <cell r="B605" t="str">
            <v xml:space="preserve">Ермилов </v>
          </cell>
          <cell r="C605" t="str">
            <v>Илья</v>
          </cell>
          <cell r="D605" t="str">
            <v>Александрович</v>
          </cell>
          <cell r="E605" t="str">
            <v>м</v>
          </cell>
          <cell r="F605" t="str">
            <v>байдарка</v>
          </cell>
          <cell r="G605" t="str">
            <v>05</v>
          </cell>
          <cell r="H605" t="str">
            <v>02</v>
          </cell>
          <cell r="I605">
            <v>2006</v>
          </cell>
          <cell r="J605" t="str">
            <v>б/р</v>
          </cell>
          <cell r="K605" t="str">
            <v>ГБПОУ "МССУОР №2" Москомспорта</v>
          </cell>
          <cell r="L605" t="str">
            <v xml:space="preserve"> Пашалов А.Н.</v>
          </cell>
        </row>
        <row r="606">
          <cell r="A606">
            <v>3027</v>
          </cell>
          <cell r="B606" t="str">
            <v>Жбанов</v>
          </cell>
          <cell r="C606" t="str">
            <v>Максим</v>
          </cell>
          <cell r="D606" t="str">
            <v>Евгеньевич</v>
          </cell>
          <cell r="E606" t="str">
            <v>м</v>
          </cell>
          <cell r="F606" t="str">
            <v>каноэ</v>
          </cell>
          <cell r="G606">
            <v>20</v>
          </cell>
          <cell r="H606">
            <v>10</v>
          </cell>
          <cell r="I606" t="str">
            <v>2001</v>
          </cell>
          <cell r="J606" t="str">
            <v>КМС</v>
          </cell>
          <cell r="K606" t="str">
            <v>ГБПОУ "МССУОР №2" Москомспорта</v>
          </cell>
          <cell r="L606" t="str">
            <v>Куликов С.П.</v>
          </cell>
        </row>
        <row r="607">
          <cell r="A607">
            <v>3128</v>
          </cell>
          <cell r="B607" t="str">
            <v>Жуков</v>
          </cell>
          <cell r="C607" t="str">
            <v>Савва</v>
          </cell>
          <cell r="D607" t="str">
            <v>Владимирович</v>
          </cell>
          <cell r="E607" t="str">
            <v>м</v>
          </cell>
          <cell r="F607" t="str">
            <v>байдарка</v>
          </cell>
          <cell r="G607" t="str">
            <v>13</v>
          </cell>
          <cell r="H607" t="str">
            <v>08</v>
          </cell>
          <cell r="I607">
            <v>2008</v>
          </cell>
          <cell r="J607" t="str">
            <v>б/р</v>
          </cell>
          <cell r="K607" t="str">
            <v>ГБПОУ "МССУОР №2" Москомспорта</v>
          </cell>
          <cell r="L607" t="str">
            <v>Князев А.В., Пашалов А.Н.</v>
          </cell>
        </row>
        <row r="608">
          <cell r="A608">
            <v>5070</v>
          </cell>
          <cell r="B608" t="str">
            <v xml:space="preserve">Забутырин  </v>
          </cell>
          <cell r="C608" t="str">
            <v>Егор</v>
          </cell>
          <cell r="D608" t="str">
            <v>Ильич</v>
          </cell>
          <cell r="E608" t="str">
            <v>м</v>
          </cell>
          <cell r="F608" t="str">
            <v>каноэ</v>
          </cell>
          <cell r="G608">
            <v>30</v>
          </cell>
          <cell r="H608" t="str">
            <v>05</v>
          </cell>
          <cell r="I608">
            <v>2003</v>
          </cell>
          <cell r="J608" t="str">
            <v>I</v>
          </cell>
          <cell r="K608" t="str">
            <v>ГБПОУ "МССУОР №2" Москомспорта</v>
          </cell>
          <cell r="L608" t="str">
            <v>Пашалов А.Н., Костина Н.Н.</v>
          </cell>
        </row>
        <row r="609">
          <cell r="A609">
            <v>3049</v>
          </cell>
          <cell r="B609" t="str">
            <v>Заглядимов</v>
          </cell>
          <cell r="C609" t="str">
            <v>Борис</v>
          </cell>
          <cell r="D609" t="str">
            <v>Борисович</v>
          </cell>
          <cell r="E609" t="str">
            <v>м</v>
          </cell>
          <cell r="F609" t="str">
            <v>байдарка</v>
          </cell>
          <cell r="G609" t="str">
            <v>05</v>
          </cell>
          <cell r="H609" t="str">
            <v>09</v>
          </cell>
          <cell r="I609">
            <v>2006</v>
          </cell>
          <cell r="J609" t="str">
            <v>б/р</v>
          </cell>
          <cell r="K609" t="str">
            <v>ГБПОУ "МССУОР №2" Москомспорта</v>
          </cell>
          <cell r="L609" t="str">
            <v>Пашалов А.Н.</v>
          </cell>
        </row>
        <row r="610">
          <cell r="A610">
            <v>3037</v>
          </cell>
          <cell r="B610" t="str">
            <v>Захаров</v>
          </cell>
          <cell r="C610" t="str">
            <v>Алексей</v>
          </cell>
          <cell r="D610" t="str">
            <v>Евгеньевич</v>
          </cell>
          <cell r="E610" t="str">
            <v>м</v>
          </cell>
          <cell r="F610" t="str">
            <v>байдарка</v>
          </cell>
          <cell r="G610" t="str">
            <v>15</v>
          </cell>
          <cell r="H610" t="str">
            <v>06</v>
          </cell>
          <cell r="I610">
            <v>2008</v>
          </cell>
          <cell r="J610" t="str">
            <v>б/р</v>
          </cell>
          <cell r="K610" t="str">
            <v>ГБПОУ "МССУОР №2" Москомспорта</v>
          </cell>
          <cell r="L610" t="str">
            <v>Князев А.В., Пашалов А.Н.</v>
          </cell>
        </row>
        <row r="611">
          <cell r="A611">
            <v>3109</v>
          </cell>
          <cell r="B611" t="str">
            <v>Зверев</v>
          </cell>
          <cell r="C611" t="str">
            <v>Михаил</v>
          </cell>
          <cell r="D611" t="str">
            <v>Михайлович</v>
          </cell>
          <cell r="E611" t="str">
            <v>м</v>
          </cell>
          <cell r="F611" t="str">
            <v>байдарка</v>
          </cell>
          <cell r="G611" t="str">
            <v>08</v>
          </cell>
          <cell r="H611" t="str">
            <v>12</v>
          </cell>
          <cell r="I611">
            <v>2000</v>
          </cell>
          <cell r="J611" t="str">
            <v>МС</v>
          </cell>
          <cell r="K611" t="str">
            <v>ГБПОУ "МССУОР №2" Москомспорта</v>
          </cell>
          <cell r="L611" t="str">
            <v xml:space="preserve">Фирсов А.В., Кравченко А.В </v>
          </cell>
        </row>
        <row r="612">
          <cell r="A612">
            <v>3034</v>
          </cell>
          <cell r="B612" t="str">
            <v>Ивченко</v>
          </cell>
          <cell r="C612" t="str">
            <v>Вадим</v>
          </cell>
          <cell r="D612" t="str">
            <v>Константинович</v>
          </cell>
          <cell r="E612" t="str">
            <v>м</v>
          </cell>
          <cell r="F612" t="str">
            <v>байдарка</v>
          </cell>
          <cell r="G612" t="str">
            <v>15</v>
          </cell>
          <cell r="H612" t="str">
            <v>09</v>
          </cell>
          <cell r="I612">
            <v>2002</v>
          </cell>
          <cell r="J612" t="str">
            <v>КМС</v>
          </cell>
          <cell r="K612" t="str">
            <v>ГБПОУ "МССУОР №2" Москомспорта</v>
          </cell>
          <cell r="L612" t="str">
            <v>Пашалов А.Н.</v>
          </cell>
        </row>
        <row r="613">
          <cell r="A613">
            <v>3112</v>
          </cell>
          <cell r="B613" t="str">
            <v>Кадин</v>
          </cell>
          <cell r="C613" t="str">
            <v>Сергей</v>
          </cell>
          <cell r="D613" t="str">
            <v>Русланович</v>
          </cell>
          <cell r="E613" t="str">
            <v>м</v>
          </cell>
          <cell r="F613" t="str">
            <v>каноэ</v>
          </cell>
          <cell r="G613" t="str">
            <v>01</v>
          </cell>
          <cell r="H613" t="str">
            <v>04</v>
          </cell>
          <cell r="I613">
            <v>2001</v>
          </cell>
          <cell r="J613" t="str">
            <v>КМС</v>
          </cell>
          <cell r="K613" t="str">
            <v>ГБПОУ "МССУОР №2" Москомспорта</v>
          </cell>
          <cell r="L613" t="str">
            <v>Шамшурин А.Л.</v>
          </cell>
        </row>
        <row r="614">
          <cell r="A614">
            <v>3124</v>
          </cell>
          <cell r="B614" t="str">
            <v>Калидова</v>
          </cell>
          <cell r="C614" t="str">
            <v>Софья</v>
          </cell>
          <cell r="D614" t="str">
            <v>Дмитриевна</v>
          </cell>
          <cell r="E614" t="str">
            <v>ж</v>
          </cell>
          <cell r="F614" t="str">
            <v>байдарка</v>
          </cell>
          <cell r="G614" t="str">
            <v>02</v>
          </cell>
          <cell r="H614" t="str">
            <v>03</v>
          </cell>
          <cell r="I614">
            <v>2000</v>
          </cell>
          <cell r="J614" t="str">
            <v>МС</v>
          </cell>
          <cell r="K614" t="str">
            <v>ГБПОУ "МССУОР №2" Москомспорта</v>
          </cell>
          <cell r="L614" t="str">
            <v>Ефремов Г.М.</v>
          </cell>
        </row>
        <row r="615">
          <cell r="A615">
            <v>5075</v>
          </cell>
          <cell r="B615" t="str">
            <v xml:space="preserve">Капранов   </v>
          </cell>
          <cell r="C615" t="str">
            <v>Егор</v>
          </cell>
          <cell r="D615" t="str">
            <v>Владимирович</v>
          </cell>
          <cell r="E615" t="str">
            <v>м</v>
          </cell>
          <cell r="F615" t="str">
            <v>байдарка</v>
          </cell>
          <cell r="G615" t="str">
            <v>14</v>
          </cell>
          <cell r="H615" t="str">
            <v>02</v>
          </cell>
          <cell r="I615">
            <v>2002</v>
          </cell>
          <cell r="J615" t="str">
            <v>I</v>
          </cell>
          <cell r="K615" t="str">
            <v>ГБПОУ "МССУОР №2" Москомспорта</v>
          </cell>
          <cell r="L615" t="str">
            <v>Пашлов А.Н, Царев Е.Н.</v>
          </cell>
        </row>
        <row r="616">
          <cell r="A616">
            <v>3082</v>
          </cell>
          <cell r="B616" t="str">
            <v>Караман</v>
          </cell>
          <cell r="C616" t="str">
            <v>Кристина</v>
          </cell>
          <cell r="D616" t="str">
            <v>Александровна</v>
          </cell>
          <cell r="E616" t="str">
            <v>ж</v>
          </cell>
          <cell r="F616" t="str">
            <v>байдарка</v>
          </cell>
          <cell r="G616" t="str">
            <v>19</v>
          </cell>
          <cell r="H616" t="str">
            <v>09</v>
          </cell>
          <cell r="I616">
            <v>2006</v>
          </cell>
          <cell r="J616" t="str">
            <v>III</v>
          </cell>
          <cell r="K616" t="str">
            <v>ГБПОУ "МССУОР №2" Москомспорта</v>
          </cell>
          <cell r="L616" t="str">
            <v>Куликов С.П., Пашалов А.Н.</v>
          </cell>
        </row>
        <row r="617">
          <cell r="A617">
            <v>3035</v>
          </cell>
          <cell r="B617" t="str">
            <v>Карамнова</v>
          </cell>
          <cell r="C617" t="str">
            <v>Анастасия</v>
          </cell>
          <cell r="D617" t="str">
            <v>Андреевна</v>
          </cell>
          <cell r="E617" t="str">
            <v>ж</v>
          </cell>
          <cell r="F617" t="str">
            <v>байдарка</v>
          </cell>
          <cell r="G617">
            <v>14</v>
          </cell>
          <cell r="H617">
            <v>12</v>
          </cell>
          <cell r="I617" t="str">
            <v>2000</v>
          </cell>
          <cell r="J617" t="str">
            <v>МС</v>
          </cell>
          <cell r="K617" t="str">
            <v>ГБПОУ "МССУОР №2" Москомспорта</v>
          </cell>
          <cell r="L617" t="str">
            <v>Ефремов Г.М., Кравченко А.В.</v>
          </cell>
        </row>
        <row r="618">
          <cell r="A618">
            <v>3015</v>
          </cell>
          <cell r="B618" t="str">
            <v>Корызнов</v>
          </cell>
          <cell r="C618" t="str">
            <v>Максим</v>
          </cell>
          <cell r="D618" t="str">
            <v>Игоревич</v>
          </cell>
          <cell r="E618" t="str">
            <v>м</v>
          </cell>
          <cell r="F618" t="str">
            <v>байдарка</v>
          </cell>
          <cell r="G618" t="str">
            <v>04</v>
          </cell>
          <cell r="H618" t="str">
            <v>05</v>
          </cell>
          <cell r="I618">
            <v>2006</v>
          </cell>
          <cell r="J618" t="str">
            <v>1 юн.</v>
          </cell>
          <cell r="K618" t="str">
            <v>ГБПОУ "МССУОР №2" Москомспорта</v>
          </cell>
          <cell r="L618" t="str">
            <v>Пашалов А.Н., Фирсов А.В.</v>
          </cell>
        </row>
        <row r="619">
          <cell r="A619">
            <v>3002</v>
          </cell>
          <cell r="B619" t="str">
            <v>Катыкин</v>
          </cell>
          <cell r="C619" t="str">
            <v>Антон</v>
          </cell>
          <cell r="D619" t="str">
            <v>Михайлович</v>
          </cell>
          <cell r="E619" t="str">
            <v>м</v>
          </cell>
          <cell r="F619" t="str">
            <v>байдарка</v>
          </cell>
          <cell r="G619" t="str">
            <v>12</v>
          </cell>
          <cell r="H619" t="str">
            <v>04</v>
          </cell>
          <cell r="I619">
            <v>2004</v>
          </cell>
          <cell r="J619" t="str">
            <v>II</v>
          </cell>
          <cell r="K619" t="str">
            <v>ГБПОУ "МССУОР №2" Москомспорта</v>
          </cell>
          <cell r="L619" t="str">
            <v>Базаров А.В., Зубалий А.И</v>
          </cell>
        </row>
        <row r="620">
          <cell r="A620">
            <v>3110</v>
          </cell>
          <cell r="B620" t="str">
            <v>Катюшкин</v>
          </cell>
          <cell r="C620" t="str">
            <v>Илья</v>
          </cell>
          <cell r="D620" t="str">
            <v>Игоревич</v>
          </cell>
          <cell r="E620" t="str">
            <v>м</v>
          </cell>
          <cell r="F620" t="str">
            <v>байдарка</v>
          </cell>
          <cell r="G620" t="str">
            <v>04</v>
          </cell>
          <cell r="H620" t="str">
            <v>12</v>
          </cell>
          <cell r="I620">
            <v>2006</v>
          </cell>
          <cell r="J620" t="str">
            <v>III</v>
          </cell>
          <cell r="K620" t="str">
            <v>ГБПОУ "МССУОР №2" Москомспорта</v>
          </cell>
          <cell r="L620" t="str">
            <v>Базаров А.В., Кравченко А.В., Логвин А.Ю.</v>
          </cell>
        </row>
        <row r="621">
          <cell r="A621">
            <v>3070</v>
          </cell>
          <cell r="B621" t="str">
            <v>Кезиков</v>
          </cell>
          <cell r="C621" t="str">
            <v>Александр</v>
          </cell>
          <cell r="D621" t="str">
            <v>Сергеевич</v>
          </cell>
          <cell r="E621" t="str">
            <v>м</v>
          </cell>
          <cell r="F621" t="str">
            <v>байдарка</v>
          </cell>
          <cell r="G621" t="str">
            <v>30</v>
          </cell>
          <cell r="H621" t="str">
            <v>01</v>
          </cell>
          <cell r="I621">
            <v>2006</v>
          </cell>
          <cell r="J621" t="str">
            <v>б/р</v>
          </cell>
          <cell r="K621" t="str">
            <v>ГБПОУ "МССУОР №2" Москомспорта</v>
          </cell>
          <cell r="L621" t="str">
            <v>Пашалов А.Н.</v>
          </cell>
        </row>
        <row r="622">
          <cell r="A622">
            <v>3005</v>
          </cell>
          <cell r="B622" t="str">
            <v>Кириллов</v>
          </cell>
          <cell r="C622" t="str">
            <v>Иван</v>
          </cell>
          <cell r="D622" t="str">
            <v>Андреевич</v>
          </cell>
          <cell r="E622" t="str">
            <v>м</v>
          </cell>
          <cell r="F622" t="str">
            <v>байдарка</v>
          </cell>
          <cell r="G622" t="str">
            <v>27</v>
          </cell>
          <cell r="H622" t="str">
            <v>03</v>
          </cell>
          <cell r="I622">
            <v>2007</v>
          </cell>
          <cell r="J622" t="str">
            <v>б/р</v>
          </cell>
          <cell r="K622" t="str">
            <v>ГБПОУ "МССУОР №2" Москомспорта</v>
          </cell>
          <cell r="L622" t="str">
            <v>Пашалов А.Н.</v>
          </cell>
        </row>
        <row r="623">
          <cell r="A623">
            <v>3102</v>
          </cell>
          <cell r="B623" t="str">
            <v xml:space="preserve">Князев </v>
          </cell>
          <cell r="C623" t="str">
            <v>Петр</v>
          </cell>
          <cell r="D623" t="str">
            <v>Андреевич</v>
          </cell>
          <cell r="E623" t="str">
            <v>м</v>
          </cell>
          <cell r="F623" t="str">
            <v>байдарка</v>
          </cell>
          <cell r="G623">
            <v>18</v>
          </cell>
          <cell r="H623" t="str">
            <v>05</v>
          </cell>
          <cell r="I623">
            <v>2006</v>
          </cell>
          <cell r="J623" t="str">
            <v>I</v>
          </cell>
          <cell r="K623" t="str">
            <v>ГБПОУ "МССУОР №2" Москомспорта</v>
          </cell>
          <cell r="L623" t="str">
            <v>Князев А.В.</v>
          </cell>
        </row>
        <row r="624">
          <cell r="A624">
            <v>3106</v>
          </cell>
          <cell r="B624" t="str">
            <v xml:space="preserve">Князев </v>
          </cell>
          <cell r="C624" t="str">
            <v>Андрей</v>
          </cell>
          <cell r="D624" t="str">
            <v>Владимирович</v>
          </cell>
          <cell r="E624" t="str">
            <v>м</v>
          </cell>
          <cell r="F624" t="str">
            <v>байдарка</v>
          </cell>
          <cell r="G624">
            <v>19</v>
          </cell>
          <cell r="H624" t="str">
            <v>04</v>
          </cell>
          <cell r="I624">
            <v>1977</v>
          </cell>
          <cell r="J624" t="str">
            <v>МСМК</v>
          </cell>
          <cell r="K624" t="str">
            <v>ГБПОУ "МССУОР №2" Москомспорта</v>
          </cell>
          <cell r="L624" t="str">
            <v>Князев А.В</v>
          </cell>
        </row>
        <row r="625">
          <cell r="A625">
            <v>3039</v>
          </cell>
          <cell r="B625" t="str">
            <v>Колков</v>
          </cell>
          <cell r="C625" t="str">
            <v>Дмитрий</v>
          </cell>
          <cell r="D625" t="str">
            <v>Владимирович</v>
          </cell>
          <cell r="E625" t="str">
            <v>м</v>
          </cell>
          <cell r="F625" t="str">
            <v>байдарка</v>
          </cell>
          <cell r="G625" t="str">
            <v>27</v>
          </cell>
          <cell r="H625" t="str">
            <v>01</v>
          </cell>
          <cell r="I625">
            <v>2008</v>
          </cell>
          <cell r="J625" t="str">
            <v>б/р</v>
          </cell>
          <cell r="K625" t="str">
            <v>ГБПОУ "МССУОР №2" Москомспорта</v>
          </cell>
          <cell r="L625" t="str">
            <v>Пашалов А.Н.</v>
          </cell>
        </row>
        <row r="626">
          <cell r="A626">
            <v>6029</v>
          </cell>
          <cell r="B626" t="str">
            <v>Коротков</v>
          </cell>
          <cell r="C626" t="str">
            <v>Богдан</v>
          </cell>
          <cell r="D626" t="str">
            <v>Алексеевич</v>
          </cell>
          <cell r="E626" t="str">
            <v>м</v>
          </cell>
          <cell r="F626" t="str">
            <v>байдарка</v>
          </cell>
          <cell r="G626" t="str">
            <v>07</v>
          </cell>
          <cell r="H626" t="str">
            <v>01</v>
          </cell>
          <cell r="I626">
            <v>2002</v>
          </cell>
          <cell r="J626" t="str">
            <v xml:space="preserve">КМС  </v>
          </cell>
          <cell r="K626" t="str">
            <v>ГБПОУ "МССУОР №2" Москомспорта</v>
          </cell>
          <cell r="L626" t="str">
            <v>Пашалов А.Н., Клименко Н.А.</v>
          </cell>
        </row>
        <row r="627">
          <cell r="A627">
            <v>5095</v>
          </cell>
          <cell r="B627" t="str">
            <v xml:space="preserve">Кудинов </v>
          </cell>
          <cell r="C627" t="str">
            <v>Даниил</v>
          </cell>
          <cell r="D627" t="str">
            <v>Васильевич</v>
          </cell>
          <cell r="E627" t="str">
            <v>м</v>
          </cell>
          <cell r="F627" t="str">
            <v>каноэ</v>
          </cell>
          <cell r="G627">
            <v>16</v>
          </cell>
          <cell r="H627" t="str">
            <v>01</v>
          </cell>
          <cell r="I627">
            <v>2004</v>
          </cell>
          <cell r="J627" t="str">
            <v>КМС</v>
          </cell>
          <cell r="K627" t="str">
            <v>ГБПОУ "МССУОР №2" Москомспорта</v>
          </cell>
          <cell r="L627" t="str">
            <v>Пашалов А.Н., Царев Е.М.</v>
          </cell>
        </row>
        <row r="628">
          <cell r="A628">
            <v>4039</v>
          </cell>
          <cell r="B628" t="str">
            <v>Кустова</v>
          </cell>
          <cell r="C628" t="str">
            <v>Ксения</v>
          </cell>
          <cell r="D628" t="str">
            <v>Игоревна</v>
          </cell>
          <cell r="E628" t="str">
            <v>ж</v>
          </cell>
          <cell r="F628" t="str">
            <v>байдарка</v>
          </cell>
          <cell r="G628" t="str">
            <v>18</v>
          </cell>
          <cell r="H628" t="str">
            <v>04</v>
          </cell>
          <cell r="I628">
            <v>2003</v>
          </cell>
          <cell r="J628" t="str">
            <v>КМС</v>
          </cell>
          <cell r="K628" t="str">
            <v>ГБПОУ "МССУОР №2" Москомспорта</v>
          </cell>
          <cell r="L628" t="str">
            <v>Базаров А.В, Левова Е.М.</v>
          </cell>
        </row>
        <row r="629">
          <cell r="A629">
            <v>3129</v>
          </cell>
          <cell r="B629" t="str">
            <v>Ласкорунский</v>
          </cell>
          <cell r="C629" t="str">
            <v>Андрей</v>
          </cell>
          <cell r="D629" t="str">
            <v>Андреевич</v>
          </cell>
          <cell r="E629" t="str">
            <v>м</v>
          </cell>
          <cell r="F629" t="str">
            <v>байдарка</v>
          </cell>
          <cell r="G629" t="str">
            <v>13</v>
          </cell>
          <cell r="H629" t="str">
            <v>02</v>
          </cell>
          <cell r="I629">
            <v>2003</v>
          </cell>
          <cell r="J629" t="str">
            <v>КМС</v>
          </cell>
          <cell r="K629" t="str">
            <v>ГБПОУ "МССУОР №2" Москомспорта</v>
          </cell>
          <cell r="L629" t="str">
            <v>Пашалов А.Н., Соколенко В.Г.</v>
          </cell>
        </row>
        <row r="630">
          <cell r="A630">
            <v>3130</v>
          </cell>
          <cell r="B630" t="str">
            <v xml:space="preserve">Люкин </v>
          </cell>
          <cell r="C630" t="str">
            <v>Николай</v>
          </cell>
          <cell r="D630" t="str">
            <v>Александрович</v>
          </cell>
          <cell r="E630" t="str">
            <v>м</v>
          </cell>
          <cell r="F630" t="str">
            <v>байдарка</v>
          </cell>
          <cell r="G630" t="str">
            <v>10</v>
          </cell>
          <cell r="H630" t="str">
            <v>09</v>
          </cell>
          <cell r="I630">
            <v>2004</v>
          </cell>
          <cell r="J630" t="str">
            <v>3 юн.</v>
          </cell>
          <cell r="K630" t="str">
            <v>ГБПОУ "МССУОР №2" Москомспорта</v>
          </cell>
          <cell r="L630" t="str">
            <v>Пашалов А.Н.</v>
          </cell>
        </row>
        <row r="631">
          <cell r="A631">
            <v>4040</v>
          </cell>
          <cell r="B631" t="str">
            <v xml:space="preserve">Маслова </v>
          </cell>
          <cell r="C631" t="str">
            <v>Анастасия</v>
          </cell>
          <cell r="D631" t="str">
            <v>Алексеевна</v>
          </cell>
          <cell r="E631" t="str">
            <v>ж</v>
          </cell>
          <cell r="F631" t="str">
            <v>байдарка</v>
          </cell>
          <cell r="G631" t="str">
            <v>03</v>
          </cell>
          <cell r="H631" t="str">
            <v>04</v>
          </cell>
          <cell r="I631">
            <v>2003</v>
          </cell>
          <cell r="J631" t="str">
            <v>I</v>
          </cell>
          <cell r="K631" t="str">
            <v>ГБПОУ "МССУОР №2" Москомспорта</v>
          </cell>
          <cell r="L631" t="str">
            <v>Базаров А.В., Песков В.В.</v>
          </cell>
        </row>
        <row r="632">
          <cell r="A632">
            <v>4051</v>
          </cell>
          <cell r="B632" t="str">
            <v>Матвиенко</v>
          </cell>
          <cell r="C632" t="str">
            <v>Елена</v>
          </cell>
          <cell r="D632" t="str">
            <v>Павловна</v>
          </cell>
          <cell r="E632" t="str">
            <v>ж</v>
          </cell>
          <cell r="F632" t="str">
            <v>байдарка</v>
          </cell>
          <cell r="G632" t="str">
            <v>06</v>
          </cell>
          <cell r="H632" t="str">
            <v>06</v>
          </cell>
          <cell r="I632">
            <v>2004</v>
          </cell>
          <cell r="J632" t="str">
            <v>III</v>
          </cell>
          <cell r="K632" t="str">
            <v>ГБПОУ "МССУОР №2" Москомспорта</v>
          </cell>
          <cell r="L632" t="str">
            <v>Базаров А.В., Левова Е.М.</v>
          </cell>
        </row>
        <row r="633">
          <cell r="A633">
            <v>3014</v>
          </cell>
          <cell r="B633" t="str">
            <v>Медведева</v>
          </cell>
          <cell r="C633" t="str">
            <v>Мария</v>
          </cell>
          <cell r="D633" t="str">
            <v>Михайловна</v>
          </cell>
          <cell r="E633" t="str">
            <v>ж</v>
          </cell>
          <cell r="F633" t="str">
            <v>байдарка</v>
          </cell>
          <cell r="G633" t="str">
            <v>04</v>
          </cell>
          <cell r="H633" t="str">
            <v>02</v>
          </cell>
          <cell r="I633">
            <v>1993</v>
          </cell>
          <cell r="J633" t="str">
            <v>МС</v>
          </cell>
          <cell r="K633" t="str">
            <v>ГБПОУ "МССУОР №2" Москомспорта</v>
          </cell>
          <cell r="L633" t="str">
            <v>Ефремов Г.М., Лукьянов С.В.</v>
          </cell>
        </row>
        <row r="634">
          <cell r="A634">
            <v>3046</v>
          </cell>
          <cell r="B634" t="str">
            <v xml:space="preserve">Меренков  </v>
          </cell>
          <cell r="C634" t="str">
            <v>Никита</v>
          </cell>
          <cell r="D634" t="str">
            <v>Александрович</v>
          </cell>
          <cell r="E634" t="str">
            <v>м</v>
          </cell>
          <cell r="F634" t="str">
            <v>байдарка</v>
          </cell>
          <cell r="G634">
            <v>25</v>
          </cell>
          <cell r="H634" t="str">
            <v>01</v>
          </cell>
          <cell r="I634">
            <v>2004</v>
          </cell>
          <cell r="J634" t="str">
            <v>КМС</v>
          </cell>
          <cell r="K634" t="str">
            <v>ГБПОУ "МССУОР №2" Москомспорта</v>
          </cell>
          <cell r="L634" t="str">
            <v>Кравченко А.В.</v>
          </cell>
        </row>
        <row r="635">
          <cell r="A635">
            <v>3056</v>
          </cell>
          <cell r="B635" t="str">
            <v>Назарихина</v>
          </cell>
          <cell r="C635" t="str">
            <v>Валерия</v>
          </cell>
          <cell r="D635" t="str">
            <v>Андреевна</v>
          </cell>
          <cell r="E635" t="str">
            <v>ж</v>
          </cell>
          <cell r="F635" t="str">
            <v>байдарка</v>
          </cell>
          <cell r="G635">
            <v>13</v>
          </cell>
          <cell r="H635" t="str">
            <v>08</v>
          </cell>
          <cell r="I635">
            <v>2003</v>
          </cell>
          <cell r="J635" t="str">
            <v>КМС</v>
          </cell>
          <cell r="K635" t="str">
            <v>ГБПОУ "МССУОР №2" Москомспорта</v>
          </cell>
          <cell r="L635" t="str">
            <v>Базаров А.В.,Логвин А.Ю.</v>
          </cell>
        </row>
        <row r="636">
          <cell r="A636">
            <v>3057</v>
          </cell>
          <cell r="B636" t="str">
            <v>Никулин</v>
          </cell>
          <cell r="C636" t="str">
            <v>Владимир</v>
          </cell>
          <cell r="D636" t="str">
            <v>Эдуардович</v>
          </cell>
          <cell r="E636" t="str">
            <v>м</v>
          </cell>
          <cell r="F636" t="str">
            <v>байдарка</v>
          </cell>
          <cell r="G636" t="str">
            <v>03</v>
          </cell>
          <cell r="H636" t="str">
            <v>10</v>
          </cell>
          <cell r="I636" t="str">
            <v>1998</v>
          </cell>
          <cell r="J636" t="str">
            <v>МС</v>
          </cell>
          <cell r="K636" t="str">
            <v>ГБПОУ "МССУОР №2" Москомспорта</v>
          </cell>
          <cell r="L636" t="str">
            <v xml:space="preserve"> Фирсов А.В.</v>
          </cell>
        </row>
        <row r="637">
          <cell r="A637">
            <v>3131</v>
          </cell>
          <cell r="B637" t="str">
            <v>Новиков</v>
          </cell>
          <cell r="C637" t="str">
            <v>Тихон</v>
          </cell>
          <cell r="D637" t="str">
            <v>Алексеевич</v>
          </cell>
          <cell r="E637" t="str">
            <v>м</v>
          </cell>
          <cell r="F637" t="str">
            <v>байдарка</v>
          </cell>
          <cell r="G637" t="str">
            <v>15</v>
          </cell>
          <cell r="H637" t="str">
            <v>04</v>
          </cell>
          <cell r="I637">
            <v>2005</v>
          </cell>
          <cell r="J637" t="str">
            <v>III</v>
          </cell>
          <cell r="K637" t="str">
            <v>ГБПОУ "МССУОР №2" Москомспорта</v>
          </cell>
          <cell r="L637" t="str">
            <v>Куликов С.П., Пашалов А.Н.</v>
          </cell>
        </row>
        <row r="638">
          <cell r="A638">
            <v>3017</v>
          </cell>
          <cell r="B638" t="str">
            <v>Першин</v>
          </cell>
          <cell r="C638" t="str">
            <v>Никита</v>
          </cell>
          <cell r="D638" t="str">
            <v>Кириллович</v>
          </cell>
          <cell r="E638" t="str">
            <v>м</v>
          </cell>
          <cell r="F638" t="str">
            <v>байдарка</v>
          </cell>
          <cell r="G638" t="str">
            <v>09</v>
          </cell>
          <cell r="H638" t="str">
            <v>04</v>
          </cell>
          <cell r="I638">
            <v>2007</v>
          </cell>
          <cell r="J638" t="str">
            <v>б/р</v>
          </cell>
          <cell r="K638" t="str">
            <v>ГБПОУ "МССУОР №2" Москомспорта</v>
          </cell>
          <cell r="L638" t="str">
            <v>Пашалов А.Н.</v>
          </cell>
        </row>
        <row r="639">
          <cell r="A639">
            <v>3132</v>
          </cell>
          <cell r="B639" t="str">
            <v>Пашалова</v>
          </cell>
          <cell r="C639" t="str">
            <v>Таисия</v>
          </cell>
          <cell r="D639" t="str">
            <v>Александровна</v>
          </cell>
          <cell r="E639" t="str">
            <v>ж</v>
          </cell>
          <cell r="F639" t="str">
            <v>байдарка</v>
          </cell>
          <cell r="G639" t="str">
            <v>06</v>
          </cell>
          <cell r="H639" t="str">
            <v>11</v>
          </cell>
          <cell r="I639">
            <v>2005</v>
          </cell>
          <cell r="J639" t="str">
            <v>б/р</v>
          </cell>
          <cell r="K639" t="str">
            <v>ГБПОУ "МССУОР №2" Москомспорта</v>
          </cell>
          <cell r="L639" t="str">
            <v>Пашалов А.Н.</v>
          </cell>
        </row>
        <row r="640">
          <cell r="A640">
            <v>3061</v>
          </cell>
          <cell r="B640" t="str">
            <v>Пашков</v>
          </cell>
          <cell r="C640" t="str">
            <v>Юрий</v>
          </cell>
          <cell r="D640" t="str">
            <v>Сергеевич</v>
          </cell>
          <cell r="E640" t="str">
            <v>м</v>
          </cell>
          <cell r="F640" t="str">
            <v>каноэ</v>
          </cell>
          <cell r="G640" t="str">
            <v>01</v>
          </cell>
          <cell r="H640" t="str">
            <v>04</v>
          </cell>
          <cell r="I640">
            <v>2003</v>
          </cell>
          <cell r="J640" t="str">
            <v>I</v>
          </cell>
          <cell r="K640" t="str">
            <v>ГБПОУ "МССУОР №2" Москомспорта</v>
          </cell>
          <cell r="L640" t="str">
            <v xml:space="preserve">Куликов С.П. </v>
          </cell>
        </row>
        <row r="641">
          <cell r="A641">
            <v>3016</v>
          </cell>
          <cell r="B641" t="str">
            <v>Певнев</v>
          </cell>
          <cell r="C641" t="str">
            <v>Илья</v>
          </cell>
          <cell r="D641" t="str">
            <v>Александрович</v>
          </cell>
          <cell r="E641" t="str">
            <v>м</v>
          </cell>
          <cell r="F641" t="str">
            <v>байдарка</v>
          </cell>
          <cell r="G641" t="str">
            <v>22</v>
          </cell>
          <cell r="H641" t="str">
            <v>04</v>
          </cell>
          <cell r="I641">
            <v>2003</v>
          </cell>
          <cell r="J641" t="str">
            <v>КМС</v>
          </cell>
          <cell r="K641" t="str">
            <v>ГБПОУ "МССУОР №2" Москомспорта</v>
          </cell>
          <cell r="L641" t="str">
            <v>Беспалов В.И., Кравченко А.В., Макарычева О.</v>
          </cell>
        </row>
        <row r="642">
          <cell r="A642">
            <v>3062</v>
          </cell>
          <cell r="B642" t="str">
            <v>Полишвайко</v>
          </cell>
          <cell r="C642" t="str">
            <v>Владимир</v>
          </cell>
          <cell r="D642" t="str">
            <v>Геннадьевич</v>
          </cell>
          <cell r="E642" t="str">
            <v>м</v>
          </cell>
          <cell r="F642" t="str">
            <v>байдарка</v>
          </cell>
          <cell r="G642" t="str">
            <v>04</v>
          </cell>
          <cell r="H642" t="str">
            <v>06</v>
          </cell>
          <cell r="I642" t="str">
            <v>2001</v>
          </cell>
          <cell r="J642" t="str">
            <v>МС</v>
          </cell>
          <cell r="K642" t="str">
            <v>ГБПОУ "МССУОР №2" Москомспорта</v>
          </cell>
          <cell r="L642" t="str">
            <v>Кравченко А.В. ,      Клименко А.Н.</v>
          </cell>
        </row>
        <row r="643">
          <cell r="A643">
            <v>3111</v>
          </cell>
          <cell r="B643" t="str">
            <v>Пчелинцев</v>
          </cell>
          <cell r="C643" t="str">
            <v>Михаил</v>
          </cell>
          <cell r="D643" t="str">
            <v>Олегович</v>
          </cell>
          <cell r="E643" t="str">
            <v>м</v>
          </cell>
          <cell r="F643" t="str">
            <v>байдарка</v>
          </cell>
          <cell r="G643" t="str">
            <v>22</v>
          </cell>
          <cell r="H643" t="str">
            <v>02</v>
          </cell>
          <cell r="I643">
            <v>2006</v>
          </cell>
          <cell r="J643" t="str">
            <v>б/р</v>
          </cell>
          <cell r="K643" t="str">
            <v>ГБПОУ "МССУОР №2" Москомспорта</v>
          </cell>
          <cell r="L643" t="str">
            <v>Пашалов А.Н., Князев А.В.</v>
          </cell>
        </row>
        <row r="644">
          <cell r="A644">
            <v>3066</v>
          </cell>
          <cell r="B644" t="str">
            <v xml:space="preserve">Романникова </v>
          </cell>
          <cell r="C644" t="str">
            <v>Александра</v>
          </cell>
          <cell r="D644" t="str">
            <v>Сергеевна</v>
          </cell>
          <cell r="E644" t="str">
            <v>ж</v>
          </cell>
          <cell r="F644" t="str">
            <v>байдарка</v>
          </cell>
          <cell r="G644">
            <v>30</v>
          </cell>
          <cell r="H644" t="str">
            <v>05</v>
          </cell>
          <cell r="I644" t="str">
            <v>2001</v>
          </cell>
          <cell r="J644" t="str">
            <v>КМС</v>
          </cell>
          <cell r="K644" t="str">
            <v>ГБПОУ "МССУОР №2" Москомспорта</v>
          </cell>
          <cell r="L644" t="str">
            <v>Базаров А.В., Иванова Ю.В.</v>
          </cell>
        </row>
        <row r="645">
          <cell r="A645">
            <v>3067</v>
          </cell>
          <cell r="B645" t="str">
            <v>Романов</v>
          </cell>
          <cell r="C645" t="str">
            <v>Кирилл</v>
          </cell>
          <cell r="D645" t="str">
            <v>Романович</v>
          </cell>
          <cell r="E645" t="str">
            <v>м</v>
          </cell>
          <cell r="F645" t="str">
            <v>каноэ</v>
          </cell>
          <cell r="G645">
            <v>21</v>
          </cell>
          <cell r="H645" t="str">
            <v>01</v>
          </cell>
          <cell r="I645" t="str">
            <v>2001</v>
          </cell>
          <cell r="J645" t="str">
            <v>МС</v>
          </cell>
          <cell r="K645" t="str">
            <v>ГБПОУ "МССУОР №2" Москомспорта</v>
          </cell>
          <cell r="L645" t="str">
            <v>Шамшурин А.Л., Кудряшева Л.Г.</v>
          </cell>
        </row>
        <row r="646">
          <cell r="A646">
            <v>3126</v>
          </cell>
          <cell r="B646" t="str">
            <v xml:space="preserve">Салдин </v>
          </cell>
          <cell r="C646" t="str">
            <v>Егор</v>
          </cell>
          <cell r="D646" t="str">
            <v>Алексеевич</v>
          </cell>
          <cell r="E646" t="str">
            <v>м</v>
          </cell>
          <cell r="F646" t="str">
            <v>байдарка</v>
          </cell>
          <cell r="G646" t="str">
            <v>25</v>
          </cell>
          <cell r="H646" t="str">
            <v>01</v>
          </cell>
          <cell r="I646">
            <v>2005</v>
          </cell>
          <cell r="J646" t="str">
            <v>КМС</v>
          </cell>
          <cell r="K646" t="str">
            <v>ГБПОУ "МССУОР №2" Москомспорта</v>
          </cell>
          <cell r="L646" t="str">
            <v>Кравченко А.В., Домейкене Т.М.</v>
          </cell>
        </row>
        <row r="647">
          <cell r="A647">
            <v>3021</v>
          </cell>
          <cell r="B647" t="str">
            <v xml:space="preserve">Сергеев </v>
          </cell>
          <cell r="C647" t="str">
            <v>Кирилл</v>
          </cell>
          <cell r="D647" t="str">
            <v>Александрович</v>
          </cell>
          <cell r="E647" t="str">
            <v>м</v>
          </cell>
          <cell r="F647" t="str">
            <v>байдарка</v>
          </cell>
          <cell r="G647" t="str">
            <v>11</v>
          </cell>
          <cell r="H647" t="str">
            <v>03</v>
          </cell>
          <cell r="I647">
            <v>2003</v>
          </cell>
          <cell r="J647" t="str">
            <v>КМС</v>
          </cell>
          <cell r="K647" t="str">
            <v>ГБПОУ "МССУОР №2" Москомспорта</v>
          </cell>
          <cell r="L647" t="str">
            <v>Базаров А.В.</v>
          </cell>
        </row>
        <row r="648">
          <cell r="A648">
            <v>3030</v>
          </cell>
          <cell r="B648" t="str">
            <v>Синельник</v>
          </cell>
          <cell r="C648" t="str">
            <v>Артем</v>
          </cell>
          <cell r="D648" t="str">
            <v>Сергеевич</v>
          </cell>
          <cell r="E648" t="str">
            <v>м</v>
          </cell>
          <cell r="F648" t="str">
            <v>байдарка</v>
          </cell>
          <cell r="G648" t="str">
            <v>16</v>
          </cell>
          <cell r="H648" t="str">
            <v>11</v>
          </cell>
          <cell r="I648">
            <v>2004</v>
          </cell>
          <cell r="J648" t="str">
            <v>КМС</v>
          </cell>
          <cell r="K648" t="str">
            <v>ГБПОУ "МССУОР №2" Москомспорта</v>
          </cell>
          <cell r="L648" t="str">
            <v>Беспалов В.И., Фирсов А.В., Пашалов А.Н.</v>
          </cell>
        </row>
        <row r="649">
          <cell r="A649">
            <v>3001</v>
          </cell>
          <cell r="B649" t="str">
            <v>Смирнова</v>
          </cell>
          <cell r="C649" t="str">
            <v>София</v>
          </cell>
          <cell r="D649" t="str">
            <v>Игоревна</v>
          </cell>
          <cell r="E649" t="str">
            <v>ж</v>
          </cell>
          <cell r="F649" t="str">
            <v>каноэ</v>
          </cell>
          <cell r="G649" t="str">
            <v>13</v>
          </cell>
          <cell r="H649" t="str">
            <v>01</v>
          </cell>
          <cell r="I649">
            <v>2003</v>
          </cell>
          <cell r="J649" t="str">
            <v>I</v>
          </cell>
          <cell r="K649" t="str">
            <v>ГБПОУ "МССУОР №2" Москомспорта</v>
          </cell>
          <cell r="L649" t="str">
            <v>Куликов С.П.</v>
          </cell>
        </row>
        <row r="650">
          <cell r="A650">
            <v>3031</v>
          </cell>
          <cell r="B650" t="str">
            <v>Соколов</v>
          </cell>
          <cell r="C650" t="str">
            <v>Владислав</v>
          </cell>
          <cell r="D650" t="str">
            <v>Юрьевич</v>
          </cell>
          <cell r="E650" t="str">
            <v>м</v>
          </cell>
          <cell r="F650" t="str">
            <v>каноэ</v>
          </cell>
          <cell r="G650" t="str">
            <v>08</v>
          </cell>
          <cell r="H650" t="str">
            <v>02</v>
          </cell>
          <cell r="I650">
            <v>2004</v>
          </cell>
          <cell r="J650" t="str">
            <v>КМС</v>
          </cell>
          <cell r="K650" t="str">
            <v>ГБПОУ "МССУОР №2" Москомспорта</v>
          </cell>
          <cell r="L650" t="str">
            <v>Шамшурин А.Н., Кудрящева Л.Г.</v>
          </cell>
        </row>
        <row r="651">
          <cell r="A651">
            <v>3076</v>
          </cell>
          <cell r="B651" t="str">
            <v>Сорокин</v>
          </cell>
          <cell r="C651" t="str">
            <v>Антон</v>
          </cell>
          <cell r="D651" t="str">
            <v>Олегович</v>
          </cell>
          <cell r="E651" t="str">
            <v>м</v>
          </cell>
          <cell r="F651" t="str">
            <v>байдарка</v>
          </cell>
          <cell r="G651">
            <v>27</v>
          </cell>
          <cell r="H651" t="str">
            <v>04</v>
          </cell>
          <cell r="I651" t="str">
            <v>1996</v>
          </cell>
          <cell r="J651" t="str">
            <v>МС</v>
          </cell>
          <cell r="K651" t="str">
            <v>ГБПОУ "МССУОР №2" Москомспорта</v>
          </cell>
          <cell r="L651" t="str">
            <v>Фирсов А.В.</v>
          </cell>
        </row>
        <row r="652">
          <cell r="A652">
            <v>3041</v>
          </cell>
          <cell r="B652" t="str">
            <v>Стародубцев</v>
          </cell>
          <cell r="C652" t="str">
            <v>Василий</v>
          </cell>
          <cell r="D652" t="str">
            <v>Андреевич</v>
          </cell>
          <cell r="E652" t="str">
            <v>м</v>
          </cell>
          <cell r="F652" t="str">
            <v>байдарка</v>
          </cell>
          <cell r="G652" t="str">
            <v>03</v>
          </cell>
          <cell r="H652" t="str">
            <v>06</v>
          </cell>
          <cell r="I652">
            <v>2008</v>
          </cell>
          <cell r="J652" t="str">
            <v>б/р</v>
          </cell>
          <cell r="K652" t="str">
            <v>ГБПОУ "МССУОР №2" Москомспорта</v>
          </cell>
          <cell r="L652" t="str">
            <v>Пашалов А.Н.</v>
          </cell>
        </row>
        <row r="653">
          <cell r="A653">
            <v>3133</v>
          </cell>
          <cell r="B653" t="str">
            <v>Старокожко</v>
          </cell>
          <cell r="C653" t="str">
            <v>Иван</v>
          </cell>
          <cell r="D653" t="str">
            <v>Георгиевич</v>
          </cell>
          <cell r="E653" t="str">
            <v>м</v>
          </cell>
          <cell r="F653" t="str">
            <v>байдарка</v>
          </cell>
          <cell r="G653" t="str">
            <v>10</v>
          </cell>
          <cell r="H653" t="str">
            <v>05</v>
          </cell>
          <cell r="I653">
            <v>2003</v>
          </cell>
          <cell r="J653" t="str">
            <v>1 юн</v>
          </cell>
          <cell r="K653" t="str">
            <v>ГБПОУ "МССУОР №2" Москомспорта</v>
          </cell>
          <cell r="L653" t="str">
            <v>Пашалов А.Н., Логвин А.Ю.</v>
          </cell>
        </row>
        <row r="654">
          <cell r="A654">
            <v>3029</v>
          </cell>
          <cell r="B654" t="str">
            <v>Сулейманов</v>
          </cell>
          <cell r="C654" t="str">
            <v>Халит</v>
          </cell>
          <cell r="D654" t="str">
            <v>Рауфович</v>
          </cell>
          <cell r="E654" t="str">
            <v>м</v>
          </cell>
          <cell r="F654" t="str">
            <v>байдарка</v>
          </cell>
          <cell r="G654" t="str">
            <v>07</v>
          </cell>
          <cell r="H654" t="str">
            <v>02</v>
          </cell>
          <cell r="I654">
            <v>2008</v>
          </cell>
          <cell r="J654" t="str">
            <v>б/р</v>
          </cell>
          <cell r="K654" t="str">
            <v>ГБПОУ "МССУОР №2" Москомспорта</v>
          </cell>
          <cell r="L654" t="str">
            <v>Пашалов А.Н.</v>
          </cell>
        </row>
        <row r="655">
          <cell r="A655">
            <v>5186</v>
          </cell>
          <cell r="B655" t="str">
            <v xml:space="preserve">Суляев  </v>
          </cell>
          <cell r="C655" t="str">
            <v xml:space="preserve">Руслан </v>
          </cell>
          <cell r="D655" t="str">
            <v>Маратович</v>
          </cell>
          <cell r="E655" t="str">
            <v>м</v>
          </cell>
          <cell r="F655" t="str">
            <v>каноэ</v>
          </cell>
          <cell r="G655" t="str">
            <v>19</v>
          </cell>
          <cell r="H655" t="str">
            <v>10</v>
          </cell>
          <cell r="I655">
            <v>2002</v>
          </cell>
          <cell r="J655" t="str">
            <v>I</v>
          </cell>
          <cell r="K655" t="str">
            <v>ГБПОУ "МССУОР №2" Москомспорта</v>
          </cell>
          <cell r="L655" t="str">
            <v>Пашалов А.Н., Нефедов А.А.</v>
          </cell>
        </row>
        <row r="656">
          <cell r="A656">
            <v>4082</v>
          </cell>
          <cell r="B656" t="str">
            <v>Телешев</v>
          </cell>
          <cell r="C656" t="str">
            <v>Даниил</v>
          </cell>
          <cell r="D656" t="str">
            <v>Алексеевич</v>
          </cell>
          <cell r="E656" t="str">
            <v>м</v>
          </cell>
          <cell r="F656" t="str">
            <v>байдарка</v>
          </cell>
          <cell r="G656" t="str">
            <v>07</v>
          </cell>
          <cell r="H656" t="str">
            <v>04</v>
          </cell>
          <cell r="I656">
            <v>2005</v>
          </cell>
          <cell r="J656" t="str">
            <v>I</v>
          </cell>
          <cell r="K656" t="str">
            <v>ГБПОУ "МССУОР №2" Москомспорта</v>
          </cell>
          <cell r="L656" t="str">
            <v xml:space="preserve">Базаров А.В., Левова Е.М. </v>
          </cell>
        </row>
        <row r="657">
          <cell r="A657">
            <v>3134</v>
          </cell>
          <cell r="B657" t="str">
            <v xml:space="preserve">Федоренко </v>
          </cell>
          <cell r="C657" t="str">
            <v>Федор</v>
          </cell>
          <cell r="D657" t="str">
            <v>Петрович</v>
          </cell>
          <cell r="E657" t="str">
            <v>м</v>
          </cell>
          <cell r="F657" t="str">
            <v>байдарка</v>
          </cell>
          <cell r="G657" t="str">
            <v>14</v>
          </cell>
          <cell r="H657" t="str">
            <v>03</v>
          </cell>
          <cell r="I657">
            <v>2005</v>
          </cell>
          <cell r="J657" t="str">
            <v>б/р</v>
          </cell>
          <cell r="K657" t="str">
            <v>ГБПОУ "МССУОР №2" Москомспорта</v>
          </cell>
          <cell r="L657" t="str">
            <v>Князев А.В., Пашалов А.Н.</v>
          </cell>
        </row>
        <row r="658">
          <cell r="A658">
            <v>3091</v>
          </cell>
          <cell r="B658" t="str">
            <v>Филатов</v>
          </cell>
          <cell r="C658" t="str">
            <v>Андрей</v>
          </cell>
          <cell r="D658" t="str">
            <v>Олегович</v>
          </cell>
          <cell r="E658" t="str">
            <v>м</v>
          </cell>
          <cell r="F658" t="str">
            <v>каноэ</v>
          </cell>
          <cell r="G658" t="str">
            <v>13</v>
          </cell>
          <cell r="H658" t="str">
            <v>12</v>
          </cell>
          <cell r="I658">
            <v>2005</v>
          </cell>
          <cell r="J658" t="str">
            <v>III</v>
          </cell>
          <cell r="K658" t="str">
            <v>ГБПОУ "МССУОР №2" Москомспорта</v>
          </cell>
          <cell r="L658" t="str">
            <v xml:space="preserve"> Куликов С.П.</v>
          </cell>
        </row>
        <row r="659">
          <cell r="A659">
            <v>3074</v>
          </cell>
          <cell r="B659" t="str">
            <v>Хоренко</v>
          </cell>
          <cell r="C659" t="str">
            <v>Денис</v>
          </cell>
          <cell r="D659" t="str">
            <v>Вячеславович</v>
          </cell>
          <cell r="E659" t="str">
            <v>м</v>
          </cell>
          <cell r="F659" t="str">
            <v>байдарка</v>
          </cell>
          <cell r="G659" t="str">
            <v>13</v>
          </cell>
          <cell r="H659" t="str">
            <v>07</v>
          </cell>
          <cell r="I659">
            <v>2004</v>
          </cell>
          <cell r="J659" t="str">
            <v>I</v>
          </cell>
          <cell r="K659" t="str">
            <v>ГБПОУ "МССУОР №2" Москомспорта</v>
          </cell>
          <cell r="L659" t="str">
            <v>Пашалов А.Н.</v>
          </cell>
        </row>
        <row r="660">
          <cell r="A660">
            <v>3095</v>
          </cell>
          <cell r="B660" t="str">
            <v>Хрящиков</v>
          </cell>
          <cell r="C660" t="str">
            <v>Иван</v>
          </cell>
          <cell r="D660" t="str">
            <v>Валерьевич</v>
          </cell>
          <cell r="E660" t="str">
            <v>м</v>
          </cell>
          <cell r="F660" t="str">
            <v>каноэ</v>
          </cell>
          <cell r="G660" t="str">
            <v>17</v>
          </cell>
          <cell r="H660" t="str">
            <v>10</v>
          </cell>
          <cell r="I660">
            <v>2005</v>
          </cell>
          <cell r="J660" t="str">
            <v>III</v>
          </cell>
          <cell r="K660" t="str">
            <v>ГБПОУ "МССУОР №2" Москомспорта</v>
          </cell>
          <cell r="L660" t="str">
            <v>Куликов С.П.</v>
          </cell>
        </row>
        <row r="661">
          <cell r="A661">
            <v>3084</v>
          </cell>
          <cell r="B661" t="str">
            <v>Чеботарь</v>
          </cell>
          <cell r="C661" t="str">
            <v>Владислав</v>
          </cell>
          <cell r="D661" t="str">
            <v>Васильевич</v>
          </cell>
          <cell r="E661" t="str">
            <v>м</v>
          </cell>
          <cell r="F661" t="str">
            <v>каноэ</v>
          </cell>
          <cell r="G661">
            <v>22</v>
          </cell>
          <cell r="H661" t="str">
            <v>02</v>
          </cell>
          <cell r="I661" t="str">
            <v>1997</v>
          </cell>
          <cell r="J661" t="str">
            <v>МСМК</v>
          </cell>
          <cell r="K661" t="str">
            <v>ГБПОУ "МССУОР №2" Москомспорта</v>
          </cell>
          <cell r="L661" t="str">
            <v>Беспалов В.И., Соколенко В.Г.</v>
          </cell>
        </row>
        <row r="662">
          <cell r="A662">
            <v>3099</v>
          </cell>
          <cell r="B662" t="str">
            <v>Чупраков</v>
          </cell>
          <cell r="C662" t="str">
            <v>Данила</v>
          </cell>
          <cell r="D662" t="str">
            <v>Сергеевич</v>
          </cell>
          <cell r="E662" t="str">
            <v>м</v>
          </cell>
          <cell r="F662" t="str">
            <v>байдарка</v>
          </cell>
          <cell r="G662" t="str">
            <v>11</v>
          </cell>
          <cell r="H662" t="str">
            <v>11</v>
          </cell>
          <cell r="I662">
            <v>2006</v>
          </cell>
          <cell r="J662" t="str">
            <v>б/р</v>
          </cell>
          <cell r="K662" t="str">
            <v>ГБПОУ "МССУОР №2" Москомспорта</v>
          </cell>
          <cell r="L662" t="str">
            <v>Пашалов А.Н., Князев А.В., Логвин А.Ю.</v>
          </cell>
        </row>
        <row r="663">
          <cell r="A663">
            <v>3004</v>
          </cell>
          <cell r="B663" t="str">
            <v>Шадрин</v>
          </cell>
          <cell r="C663" t="str">
            <v>Артем</v>
          </cell>
          <cell r="D663" t="str">
            <v>Алексеевич</v>
          </cell>
          <cell r="E663" t="str">
            <v>м</v>
          </cell>
          <cell r="F663" t="str">
            <v>байдарка</v>
          </cell>
          <cell r="G663" t="str">
            <v>05</v>
          </cell>
          <cell r="H663" t="str">
            <v>11</v>
          </cell>
          <cell r="I663">
            <v>2004</v>
          </cell>
          <cell r="J663" t="str">
            <v>КМС</v>
          </cell>
          <cell r="K663" t="str">
            <v>ГБПОУ "МССУОР №2" Москомспорта</v>
          </cell>
          <cell r="L663" t="str">
            <v>Беспалов В.И., Фирсов А.В.</v>
          </cell>
        </row>
        <row r="664">
          <cell r="A664">
            <v>3003</v>
          </cell>
          <cell r="B664" t="str">
            <v>Шанкер</v>
          </cell>
          <cell r="C664" t="str">
            <v>Елизабет</v>
          </cell>
          <cell r="D664" t="str">
            <v>Умановна</v>
          </cell>
          <cell r="E664" t="str">
            <v>ж</v>
          </cell>
          <cell r="F664" t="str">
            <v>байдарка</v>
          </cell>
          <cell r="G664" t="str">
            <v>29</v>
          </cell>
          <cell r="H664" t="str">
            <v>09</v>
          </cell>
          <cell r="I664">
            <v>2007</v>
          </cell>
          <cell r="J664" t="str">
            <v>б/р</v>
          </cell>
          <cell r="K664" t="str">
            <v>ГБПОУ "МССУОР №2" Москомспорта</v>
          </cell>
          <cell r="L664" t="str">
            <v>Пашалов А.Н.</v>
          </cell>
        </row>
        <row r="665">
          <cell r="A665">
            <v>3053</v>
          </cell>
          <cell r="B665" t="str">
            <v xml:space="preserve">Шевцов </v>
          </cell>
          <cell r="C665" t="str">
            <v xml:space="preserve"> Вадим</v>
          </cell>
          <cell r="D665" t="str">
            <v>Дмитриевич</v>
          </cell>
          <cell r="E665" t="str">
            <v>м</v>
          </cell>
          <cell r="F665" t="str">
            <v>байдарка</v>
          </cell>
          <cell r="G665">
            <v>18</v>
          </cell>
          <cell r="H665" t="str">
            <v>05</v>
          </cell>
          <cell r="I665">
            <v>2006</v>
          </cell>
          <cell r="J665" t="str">
            <v>III</v>
          </cell>
          <cell r="K665" t="str">
            <v>ГБПОУ "МССУОР №2" Москомспорта</v>
          </cell>
          <cell r="L665" t="str">
            <v>Базаров А.В., Кравченко А.В., Логвин А.Ю.</v>
          </cell>
        </row>
        <row r="666">
          <cell r="A666">
            <v>3107</v>
          </cell>
          <cell r="B666" t="str">
            <v>Шестоперов</v>
          </cell>
          <cell r="C666" t="str">
            <v>Михаил</v>
          </cell>
          <cell r="D666" t="str">
            <v>Сергеевич</v>
          </cell>
          <cell r="E666" t="str">
            <v>м</v>
          </cell>
          <cell r="F666" t="str">
            <v>байдарка</v>
          </cell>
          <cell r="G666">
            <v>15</v>
          </cell>
          <cell r="H666" t="str">
            <v>01</v>
          </cell>
          <cell r="I666">
            <v>2001</v>
          </cell>
          <cell r="J666" t="str">
            <v>КМС</v>
          </cell>
          <cell r="K666" t="str">
            <v>ГБПОУ "МССУОР №2" Москомспорта</v>
          </cell>
          <cell r="L666" t="str">
            <v>Базаров А.В.</v>
          </cell>
        </row>
        <row r="667">
          <cell r="A667">
            <v>3125</v>
          </cell>
          <cell r="B667" t="str">
            <v>Шинкаренко</v>
          </cell>
          <cell r="C667" t="str">
            <v>Анна</v>
          </cell>
          <cell r="D667" t="str">
            <v>Алексеевна</v>
          </cell>
          <cell r="E667" t="str">
            <v>ж</v>
          </cell>
          <cell r="F667" t="str">
            <v>байдарка</v>
          </cell>
          <cell r="G667" t="str">
            <v>08</v>
          </cell>
          <cell r="H667" t="str">
            <v>09</v>
          </cell>
          <cell r="I667">
            <v>2004</v>
          </cell>
          <cell r="J667" t="str">
            <v>I</v>
          </cell>
          <cell r="K667" t="str">
            <v>ГБПОУ "МССУОР №2" Москомспорта</v>
          </cell>
          <cell r="L667" t="str">
            <v>Базаров А.В.</v>
          </cell>
        </row>
        <row r="668">
          <cell r="A668">
            <v>5248</v>
          </cell>
          <cell r="B668" t="str">
            <v>Штанько</v>
          </cell>
          <cell r="C668" t="str">
            <v xml:space="preserve">Глеб </v>
          </cell>
          <cell r="D668" t="str">
            <v>Ярославович</v>
          </cell>
          <cell r="E668" t="str">
            <v>м</v>
          </cell>
          <cell r="F668" t="str">
            <v>байдарка</v>
          </cell>
          <cell r="G668">
            <v>15</v>
          </cell>
          <cell r="H668" t="str">
            <v>07</v>
          </cell>
          <cell r="I668">
            <v>2004</v>
          </cell>
          <cell r="J668" t="str">
            <v>III</v>
          </cell>
          <cell r="K668" t="str">
            <v>ГБПОУ "МССУОР №2" Москомспорта</v>
          </cell>
          <cell r="L668" t="str">
            <v>Куликов С.П.,Фирсов А.В., Царев Е.Н.</v>
          </cell>
        </row>
        <row r="669">
          <cell r="A669">
            <v>3088</v>
          </cell>
          <cell r="B669" t="str">
            <v>Шуринкин</v>
          </cell>
          <cell r="C669" t="str">
            <v>Олег</v>
          </cell>
          <cell r="D669" t="str">
            <v>Олегович</v>
          </cell>
          <cell r="E669" t="str">
            <v>м</v>
          </cell>
          <cell r="F669" t="str">
            <v>каноэ</v>
          </cell>
          <cell r="G669">
            <v>11</v>
          </cell>
          <cell r="H669" t="str">
            <v>08</v>
          </cell>
          <cell r="I669" t="str">
            <v>1995</v>
          </cell>
          <cell r="J669" t="str">
            <v>МСМК</v>
          </cell>
          <cell r="K669" t="str">
            <v>ГБПОУ "МССУОР №2" Москомспорта</v>
          </cell>
          <cell r="L669" t="str">
            <v>Фирсов А. В., Соколенко В.Г.</v>
          </cell>
        </row>
        <row r="670">
          <cell r="A670">
            <v>3090</v>
          </cell>
          <cell r="B670" t="str">
            <v>Эрглис</v>
          </cell>
          <cell r="C670" t="str">
            <v>Кристина</v>
          </cell>
          <cell r="D670" t="str">
            <v>Александровна</v>
          </cell>
          <cell r="E670" t="str">
            <v>ж</v>
          </cell>
          <cell r="F670" t="str">
            <v>байдарка</v>
          </cell>
          <cell r="G670">
            <v>19</v>
          </cell>
          <cell r="H670">
            <v>12</v>
          </cell>
          <cell r="I670" t="str">
            <v>1996</v>
          </cell>
          <cell r="J670" t="str">
            <v>МС</v>
          </cell>
          <cell r="K670" t="str">
            <v>ГБПОУ "МССУОР №2" Москомспорта</v>
          </cell>
          <cell r="L670" t="str">
            <v>Кравченко А.В., Базаров А.В.</v>
          </cell>
        </row>
        <row r="671">
          <cell r="A671">
            <v>3032</v>
          </cell>
        </row>
        <row r="672">
          <cell r="A672">
            <v>3033</v>
          </cell>
        </row>
        <row r="673">
          <cell r="A673">
            <v>3042</v>
          </cell>
        </row>
        <row r="674">
          <cell r="A674">
            <v>3043</v>
          </cell>
        </row>
        <row r="675">
          <cell r="A675">
            <v>3044</v>
          </cell>
        </row>
        <row r="676">
          <cell r="A676">
            <v>3045</v>
          </cell>
        </row>
        <row r="677">
          <cell r="A677">
            <v>3047</v>
          </cell>
        </row>
        <row r="678">
          <cell r="A678">
            <v>3048</v>
          </cell>
        </row>
        <row r="679">
          <cell r="A679">
            <v>3050</v>
          </cell>
        </row>
        <row r="680">
          <cell r="A680">
            <v>3051</v>
          </cell>
        </row>
        <row r="681">
          <cell r="A681">
            <v>3052</v>
          </cell>
        </row>
        <row r="682">
          <cell r="A682">
            <v>3054</v>
          </cell>
        </row>
        <row r="683">
          <cell r="A683">
            <v>3055</v>
          </cell>
        </row>
        <row r="684">
          <cell r="A684">
            <v>3059</v>
          </cell>
        </row>
        <row r="685">
          <cell r="A685">
            <v>3063</v>
          </cell>
        </row>
        <row r="686">
          <cell r="A686">
            <v>3065</v>
          </cell>
        </row>
        <row r="687">
          <cell r="A687">
            <v>3069</v>
          </cell>
        </row>
        <row r="688">
          <cell r="A688">
            <v>3071</v>
          </cell>
        </row>
        <row r="689">
          <cell r="A689">
            <v>3072</v>
          </cell>
        </row>
        <row r="690">
          <cell r="A690">
            <v>3073</v>
          </cell>
        </row>
        <row r="691">
          <cell r="A691">
            <v>3075</v>
          </cell>
        </row>
        <row r="692">
          <cell r="A692">
            <v>3077</v>
          </cell>
        </row>
        <row r="693">
          <cell r="A693">
            <v>3078</v>
          </cell>
        </row>
        <row r="694">
          <cell r="A694">
            <v>3079</v>
          </cell>
        </row>
        <row r="695">
          <cell r="A695">
            <v>3080</v>
          </cell>
        </row>
        <row r="696">
          <cell r="A696">
            <v>3081</v>
          </cell>
        </row>
        <row r="697">
          <cell r="A697">
            <v>3083</v>
          </cell>
        </row>
        <row r="698">
          <cell r="A698">
            <v>3085</v>
          </cell>
        </row>
        <row r="699">
          <cell r="A699">
            <v>3086</v>
          </cell>
        </row>
        <row r="700">
          <cell r="A700">
            <v>3087</v>
          </cell>
        </row>
        <row r="701">
          <cell r="A701">
            <v>3092</v>
          </cell>
        </row>
        <row r="702">
          <cell r="A702">
            <v>3093</v>
          </cell>
        </row>
        <row r="703">
          <cell r="A703">
            <v>3094</v>
          </cell>
        </row>
        <row r="704">
          <cell r="A704">
            <v>3096</v>
          </cell>
        </row>
        <row r="705">
          <cell r="A705">
            <v>3097</v>
          </cell>
        </row>
        <row r="706">
          <cell r="A706">
            <v>3098</v>
          </cell>
        </row>
        <row r="707">
          <cell r="A707">
            <v>3100</v>
          </cell>
        </row>
        <row r="708">
          <cell r="A708">
            <v>3101</v>
          </cell>
        </row>
        <row r="709">
          <cell r="A709">
            <v>3103</v>
          </cell>
        </row>
        <row r="710">
          <cell r="A710">
            <v>3104</v>
          </cell>
        </row>
        <row r="711">
          <cell r="A711">
            <v>3108</v>
          </cell>
        </row>
        <row r="712">
          <cell r="A712">
            <v>3113</v>
          </cell>
        </row>
        <row r="713">
          <cell r="A713">
            <v>3114</v>
          </cell>
        </row>
        <row r="714">
          <cell r="A714">
            <v>3115</v>
          </cell>
        </row>
        <row r="715">
          <cell r="A715">
            <v>3116</v>
          </cell>
        </row>
        <row r="716">
          <cell r="A716">
            <v>3117</v>
          </cell>
        </row>
        <row r="717">
          <cell r="A717">
            <v>3118</v>
          </cell>
        </row>
        <row r="718">
          <cell r="A718">
            <v>3119</v>
          </cell>
        </row>
        <row r="719">
          <cell r="A719">
            <v>3120</v>
          </cell>
        </row>
        <row r="720">
          <cell r="A720">
            <v>3121</v>
          </cell>
        </row>
        <row r="721">
          <cell r="A721">
            <v>3122</v>
          </cell>
        </row>
        <row r="722">
          <cell r="A722">
            <v>3123</v>
          </cell>
        </row>
        <row r="723">
          <cell r="A723">
            <v>4042</v>
          </cell>
        </row>
        <row r="726">
          <cell r="B726" t="str">
            <v>ГБУ "ФСО "Юность Москвы" Москомспорта</v>
          </cell>
        </row>
        <row r="727">
          <cell r="A727">
            <v>5000</v>
          </cell>
          <cell r="B727" t="str">
            <v>Гогиладзе</v>
          </cell>
          <cell r="C727" t="str">
            <v>Евгений</v>
          </cell>
          <cell r="D727" t="str">
            <v>Тимуриевич</v>
          </cell>
          <cell r="E727" t="str">
            <v>м</v>
          </cell>
          <cell r="G727">
            <v>8</v>
          </cell>
          <cell r="H727">
            <v>4</v>
          </cell>
          <cell r="I727">
            <v>2005</v>
          </cell>
          <cell r="J727" t="str">
            <v>б/р</v>
          </cell>
          <cell r="K727" t="str">
            <v>ГБУ "ФСО "Юность Москвы" Москомспорта</v>
          </cell>
          <cell r="L727" t="str">
            <v>Царев Е.Н.</v>
          </cell>
        </row>
        <row r="728">
          <cell r="A728">
            <v>5001</v>
          </cell>
          <cell r="B728" t="str">
            <v xml:space="preserve">Будякин </v>
          </cell>
          <cell r="C728" t="str">
            <v>Илья</v>
          </cell>
          <cell r="D728" t="str">
            <v>Дмитриевич</v>
          </cell>
          <cell r="G728">
            <v>13</v>
          </cell>
          <cell r="H728">
            <v>7</v>
          </cell>
          <cell r="I728">
            <v>2007</v>
          </cell>
          <cell r="J728" t="str">
            <v>б/р</v>
          </cell>
          <cell r="K728" t="str">
            <v>ГБУ "ФСО "Юность Москвы" Москомспорта</v>
          </cell>
          <cell r="L728" t="str">
            <v>Царев Е.Н.</v>
          </cell>
        </row>
        <row r="729">
          <cell r="A729">
            <v>5002</v>
          </cell>
          <cell r="B729" t="str">
            <v>Лавретьев</v>
          </cell>
          <cell r="C729" t="str">
            <v>Георгий</v>
          </cell>
          <cell r="D729" t="str">
            <v>Александрович</v>
          </cell>
          <cell r="E729" t="str">
            <v>м</v>
          </cell>
          <cell r="F729" t="str">
            <v>каноэ</v>
          </cell>
          <cell r="G729">
            <v>10</v>
          </cell>
          <cell r="H729">
            <v>4</v>
          </cell>
          <cell r="I729">
            <v>2006</v>
          </cell>
          <cell r="J729" t="str">
            <v>б/р</v>
          </cell>
          <cell r="K729" t="str">
            <v>ГБУ "ФСО "Юность Москвы" Москомспорта</v>
          </cell>
          <cell r="L729" t="str">
            <v>Царев Е.Н.</v>
          </cell>
        </row>
        <row r="730">
          <cell r="A730">
            <v>5003</v>
          </cell>
          <cell r="B730" t="str">
            <v xml:space="preserve">Джанизбаев </v>
          </cell>
          <cell r="C730" t="str">
            <v>Герман</v>
          </cell>
          <cell r="E730" t="str">
            <v>м</v>
          </cell>
          <cell r="G730" t="str">
            <v>14</v>
          </cell>
          <cell r="H730" t="str">
            <v>08</v>
          </cell>
          <cell r="I730">
            <v>2006</v>
          </cell>
          <cell r="J730" t="str">
            <v>3 р.</v>
          </cell>
          <cell r="K730" t="str">
            <v>ГБУ "ФСО "Юность Москвы" Москомспорта</v>
          </cell>
          <cell r="L730" t="str">
            <v>Кольцов В.А.</v>
          </cell>
        </row>
        <row r="731">
          <cell r="A731">
            <v>5004</v>
          </cell>
          <cell r="B731" t="str">
            <v>Кирилина</v>
          </cell>
          <cell r="C731" t="str">
            <v>Ксения</v>
          </cell>
          <cell r="D731" t="str">
            <v>Дмитриевна</v>
          </cell>
          <cell r="E731" t="str">
            <v>ж</v>
          </cell>
          <cell r="G731">
            <v>3</v>
          </cell>
          <cell r="H731">
            <v>7</v>
          </cell>
          <cell r="I731">
            <v>2006</v>
          </cell>
          <cell r="J731" t="str">
            <v>б/р</v>
          </cell>
          <cell r="K731" t="str">
            <v>ГБУ "ФСО "Юность Москвы" Москомспорта</v>
          </cell>
          <cell r="L731" t="str">
            <v>Царев Е.Н.</v>
          </cell>
        </row>
        <row r="732">
          <cell r="A732">
            <v>5005</v>
          </cell>
          <cell r="B732" t="str">
            <v>Чечель</v>
          </cell>
          <cell r="C732" t="str">
            <v>Егор</v>
          </cell>
          <cell r="D732" t="str">
            <v>Михайлович</v>
          </cell>
          <cell r="E732" t="str">
            <v>м</v>
          </cell>
          <cell r="G732">
            <v>31</v>
          </cell>
          <cell r="H732">
            <v>1</v>
          </cell>
          <cell r="I732">
            <v>2009</v>
          </cell>
          <cell r="J732" t="str">
            <v>б/р</v>
          </cell>
          <cell r="K732" t="str">
            <v>ГБУ "ФСО "Юность Москвы" Москомспорта</v>
          </cell>
          <cell r="L732" t="str">
            <v>Юдин А.А.</v>
          </cell>
        </row>
        <row r="733">
          <cell r="A733">
            <v>5007</v>
          </cell>
          <cell r="B733" t="str">
            <v>Кириллина</v>
          </cell>
          <cell r="C733" t="str">
            <v>Ксения</v>
          </cell>
          <cell r="D733" t="str">
            <v>Дмитриевна</v>
          </cell>
          <cell r="E733" t="str">
            <v>ж</v>
          </cell>
          <cell r="G733">
            <v>3</v>
          </cell>
          <cell r="H733">
            <v>7</v>
          </cell>
          <cell r="I733">
            <v>2006</v>
          </cell>
          <cell r="K733" t="str">
            <v>ГБУ "ФСО "Юность Москвы" Москомспорта</v>
          </cell>
          <cell r="L733" t="str">
            <v>Царев Е.Н.</v>
          </cell>
        </row>
        <row r="734">
          <cell r="A734">
            <v>5008</v>
          </cell>
          <cell r="B734" t="str">
            <v xml:space="preserve">Колобова </v>
          </cell>
          <cell r="C734" t="str">
            <v>Ирина</v>
          </cell>
          <cell r="E734" t="str">
            <v>ж</v>
          </cell>
          <cell r="G734" t="str">
            <v>20</v>
          </cell>
          <cell r="H734" t="str">
            <v>04</v>
          </cell>
          <cell r="I734">
            <v>2007</v>
          </cell>
          <cell r="J734" t="str">
            <v>1 р.</v>
          </cell>
          <cell r="K734" t="str">
            <v>ГБУ "ФСО "Юность Москвы" Москомспорта</v>
          </cell>
          <cell r="L734" t="str">
            <v>Кольцов В.А.</v>
          </cell>
        </row>
        <row r="735">
          <cell r="A735">
            <v>5009</v>
          </cell>
          <cell r="B735" t="str">
            <v xml:space="preserve">Кутовой </v>
          </cell>
          <cell r="C735" t="str">
            <v>Артем</v>
          </cell>
          <cell r="D735" t="str">
            <v>Валентинович</v>
          </cell>
          <cell r="E735" t="str">
            <v>м</v>
          </cell>
          <cell r="F735" t="str">
            <v>байдарка</v>
          </cell>
          <cell r="G735">
            <v>10</v>
          </cell>
          <cell r="H735">
            <v>11</v>
          </cell>
          <cell r="I735">
            <v>2004</v>
          </cell>
          <cell r="J735" t="str">
            <v>I</v>
          </cell>
          <cell r="K735" t="str">
            <v>ГБУ "ФСО "Юность Москвы" Москомспорта</v>
          </cell>
          <cell r="L735" t="str">
            <v>Юдин А.А.</v>
          </cell>
        </row>
        <row r="736">
          <cell r="A736">
            <v>5010</v>
          </cell>
          <cell r="B736" t="str">
            <v>Чубанов</v>
          </cell>
          <cell r="C736" t="str">
            <v>Мурад</v>
          </cell>
          <cell r="E736" t="str">
            <v>м</v>
          </cell>
          <cell r="F736" t="str">
            <v>каноэ</v>
          </cell>
          <cell r="G736" t="str">
            <v>01</v>
          </cell>
          <cell r="H736" t="str">
            <v>05</v>
          </cell>
          <cell r="I736">
            <v>1998</v>
          </cell>
          <cell r="J736" t="str">
            <v>КМС</v>
          </cell>
          <cell r="K736" t="str">
            <v>ГБУ "ФСО"Юность Москвы Москомспорта</v>
          </cell>
          <cell r="L736" t="str">
            <v>Чеканов А.Г.</v>
          </cell>
        </row>
        <row r="737">
          <cell r="A737">
            <v>5011</v>
          </cell>
          <cell r="B737" t="str">
            <v>Субботин</v>
          </cell>
          <cell r="C737" t="str">
            <v>Игорь</v>
          </cell>
          <cell r="E737" t="str">
            <v>м</v>
          </cell>
          <cell r="G737" t="str">
            <v>29</v>
          </cell>
          <cell r="H737" t="str">
            <v>09</v>
          </cell>
          <cell r="I737">
            <v>2006</v>
          </cell>
          <cell r="J737" t="str">
            <v>3 р.</v>
          </cell>
          <cell r="K737" t="str">
            <v>ГБУ "ФСО"Юность Москвы Москомспорта</v>
          </cell>
          <cell r="L737" t="str">
            <v>Кольцов В.А.</v>
          </cell>
        </row>
        <row r="738">
          <cell r="A738">
            <v>5012</v>
          </cell>
          <cell r="B738" t="str">
            <v>Темин</v>
          </cell>
          <cell r="C738" t="str">
            <v>Никита</v>
          </cell>
          <cell r="E738" t="str">
            <v>м</v>
          </cell>
          <cell r="G738" t="str">
            <v>19</v>
          </cell>
          <cell r="H738" t="str">
            <v>09</v>
          </cell>
          <cell r="I738">
            <v>2008</v>
          </cell>
          <cell r="J738" t="str">
            <v>3 р.</v>
          </cell>
          <cell r="K738" t="str">
            <v>ГБУ "ФСО"Юность Москвы Москомспорта</v>
          </cell>
          <cell r="L738" t="str">
            <v>Кольцов В.А.</v>
          </cell>
        </row>
        <row r="739">
          <cell r="A739">
            <v>5013</v>
          </cell>
          <cell r="B739" t="str">
            <v>Колобов</v>
          </cell>
          <cell r="C739" t="str">
            <v>Алексей</v>
          </cell>
          <cell r="D739" t="str">
            <v>Дмитриевич</v>
          </cell>
          <cell r="E739" t="str">
            <v>м</v>
          </cell>
          <cell r="F739" t="str">
            <v>байдарка</v>
          </cell>
          <cell r="G739" t="str">
            <v>09</v>
          </cell>
          <cell r="H739" t="str">
            <v>08</v>
          </cell>
          <cell r="I739">
            <v>2005</v>
          </cell>
          <cell r="J739" t="str">
            <v>3 юн.</v>
          </cell>
          <cell r="K739" t="str">
            <v>ГБУ "ФСО "Юность Москвы" Москомспорта</v>
          </cell>
          <cell r="L739" t="str">
            <v>Кольцов В.А.</v>
          </cell>
        </row>
        <row r="740">
          <cell r="A740">
            <v>5014</v>
          </cell>
          <cell r="B740" t="str">
            <v xml:space="preserve">Ахтамов </v>
          </cell>
          <cell r="C740" t="str">
            <v xml:space="preserve">Вадим </v>
          </cell>
          <cell r="D740" t="str">
            <v>Маратович</v>
          </cell>
          <cell r="E740" t="str">
            <v>м</v>
          </cell>
          <cell r="F740" t="str">
            <v>байдарка</v>
          </cell>
          <cell r="G740">
            <v>17</v>
          </cell>
          <cell r="H740" t="str">
            <v>05</v>
          </cell>
          <cell r="I740">
            <v>2004</v>
          </cell>
          <cell r="J740" t="str">
            <v>III</v>
          </cell>
          <cell r="K740" t="str">
            <v>ГБУ "ФСО "Юность Москвы" Москомспорта</v>
          </cell>
          <cell r="L740" t="str">
            <v>Юдин А.А.</v>
          </cell>
        </row>
        <row r="741">
          <cell r="A741">
            <v>5015</v>
          </cell>
          <cell r="B741" t="str">
            <v xml:space="preserve">Ашастов </v>
          </cell>
          <cell r="C741" t="str">
            <v xml:space="preserve">Игорь </v>
          </cell>
          <cell r="D741" t="str">
            <v>Андреевич</v>
          </cell>
          <cell r="E741" t="str">
            <v>м</v>
          </cell>
          <cell r="F741" t="str">
            <v>байдарка</v>
          </cell>
          <cell r="G741">
            <v>14</v>
          </cell>
          <cell r="H741">
            <v>9</v>
          </cell>
          <cell r="I741">
            <v>2001</v>
          </cell>
          <cell r="J741" t="str">
            <v>III</v>
          </cell>
          <cell r="K741" t="str">
            <v>ГБУ "ФСО "Юность Москвы" Москомспорта</v>
          </cell>
          <cell r="L741" t="str">
            <v>Юдин А.А.</v>
          </cell>
        </row>
        <row r="742">
          <cell r="A742">
            <v>5016</v>
          </cell>
          <cell r="B742" t="str">
            <v>Боева</v>
          </cell>
          <cell r="C742" t="str">
            <v xml:space="preserve">Анна </v>
          </cell>
          <cell r="D742" t="str">
            <v>Леонидовна</v>
          </cell>
          <cell r="E742" t="str">
            <v>м</v>
          </cell>
          <cell r="F742" t="str">
            <v>байдарка</v>
          </cell>
          <cell r="G742" t="str">
            <v>31</v>
          </cell>
          <cell r="H742" t="str">
            <v>05</v>
          </cell>
          <cell r="I742">
            <v>2007</v>
          </cell>
          <cell r="J742" t="str">
            <v>б/р</v>
          </cell>
          <cell r="K742" t="str">
            <v>ГБУ "ФСО "Юность Москвы" Москомспорта</v>
          </cell>
          <cell r="L742" t="str">
            <v>Юдин А.А.</v>
          </cell>
        </row>
        <row r="743">
          <cell r="A743">
            <v>5017</v>
          </cell>
          <cell r="B743" t="str">
            <v xml:space="preserve">Шишов </v>
          </cell>
          <cell r="C743" t="str">
            <v>Илья</v>
          </cell>
          <cell r="E743" t="str">
            <v>м</v>
          </cell>
          <cell r="G743" t="str">
            <v>15</v>
          </cell>
          <cell r="H743" t="str">
            <v>11</v>
          </cell>
          <cell r="I743">
            <v>2006</v>
          </cell>
          <cell r="J743" t="str">
            <v>3 р.</v>
          </cell>
          <cell r="K743" t="str">
            <v>ГБУ "ФСО "Юность Москвы" Москомспорта</v>
          </cell>
          <cell r="L743" t="str">
            <v>Кольцов В.А.</v>
          </cell>
        </row>
        <row r="744">
          <cell r="A744">
            <v>5018</v>
          </cell>
          <cell r="B744" t="str">
            <v xml:space="preserve">Белокоз   </v>
          </cell>
          <cell r="C744" t="str">
            <v>Тимофей</v>
          </cell>
          <cell r="D744" t="str">
            <v>Юрьевич</v>
          </cell>
          <cell r="E744" t="str">
            <v>м</v>
          </cell>
          <cell r="F744" t="str">
            <v>байдарка</v>
          </cell>
          <cell r="G744" t="str">
            <v>04</v>
          </cell>
          <cell r="H744" t="str">
            <v>03</v>
          </cell>
          <cell r="I744">
            <v>2003</v>
          </cell>
          <cell r="J744" t="str">
            <v>II</v>
          </cell>
          <cell r="K744" t="str">
            <v>ГБУ "ФСО "Юность Москвы" Москомспорта</v>
          </cell>
          <cell r="L744" t="str">
            <v>Царёв Е.Н.</v>
          </cell>
        </row>
        <row r="745">
          <cell r="A745">
            <v>5019</v>
          </cell>
          <cell r="B745" t="str">
            <v>Гафарова</v>
          </cell>
          <cell r="C745" t="str">
            <v>Елизавета</v>
          </cell>
          <cell r="D745" t="str">
            <v>Алексеевна</v>
          </cell>
          <cell r="E745" t="str">
            <v>ж</v>
          </cell>
          <cell r="F745" t="str">
            <v>байдарка</v>
          </cell>
          <cell r="G745" t="str">
            <v>29</v>
          </cell>
          <cell r="H745" t="str">
            <v>11</v>
          </cell>
          <cell r="I745">
            <v>2007</v>
          </cell>
          <cell r="J745" t="str">
            <v>б/р</v>
          </cell>
          <cell r="K745" t="str">
            <v>ГБУ "ФСО "Юность Москвы" Москомспорта</v>
          </cell>
          <cell r="L745" t="str">
            <v>Юдин А.А.</v>
          </cell>
        </row>
        <row r="746">
          <cell r="A746">
            <v>5020</v>
          </cell>
          <cell r="B746" t="str">
            <v>Гудков</v>
          </cell>
          <cell r="C746" t="str">
            <v>Михаил</v>
          </cell>
          <cell r="E746" t="str">
            <v>м</v>
          </cell>
          <cell r="G746" t="str">
            <v>08</v>
          </cell>
          <cell r="H746" t="str">
            <v>06</v>
          </cell>
          <cell r="I746">
            <v>2010</v>
          </cell>
          <cell r="J746" t="str">
            <v>б\р</v>
          </cell>
          <cell r="K746" t="str">
            <v>ГБУ "ФСО "Юность Москвы" Москомспорта</v>
          </cell>
          <cell r="L746" t="str">
            <v>Кольцов В.А.</v>
          </cell>
        </row>
        <row r="747">
          <cell r="A747">
            <v>5021</v>
          </cell>
          <cell r="B747" t="str">
            <v xml:space="preserve">Бовдурец </v>
          </cell>
          <cell r="C747" t="str">
            <v>Алексей</v>
          </cell>
          <cell r="D747" t="str">
            <v>Викторович</v>
          </cell>
          <cell r="E747" t="str">
            <v>м</v>
          </cell>
          <cell r="F747" t="str">
            <v>каноэ</v>
          </cell>
          <cell r="G747" t="str">
            <v>29</v>
          </cell>
          <cell r="H747" t="str">
            <v>04</v>
          </cell>
          <cell r="I747">
            <v>1993</v>
          </cell>
          <cell r="J747" t="str">
            <v>МСМК</v>
          </cell>
          <cell r="K747" t="str">
            <v>ГБУ "ФСО "Юность Москвы" Москомспорта</v>
          </cell>
          <cell r="L747" t="str">
            <v>Костин А.П.</v>
          </cell>
        </row>
        <row r="748">
          <cell r="A748">
            <v>5022</v>
          </cell>
          <cell r="B748" t="str">
            <v xml:space="preserve">Богомолов </v>
          </cell>
          <cell r="C748" t="str">
            <v xml:space="preserve">Егор </v>
          </cell>
          <cell r="D748" t="str">
            <v>Анатольевич</v>
          </cell>
          <cell r="E748" t="str">
            <v>м</v>
          </cell>
          <cell r="F748" t="str">
            <v>байдарка</v>
          </cell>
          <cell r="G748" t="str">
            <v>25</v>
          </cell>
          <cell r="H748" t="str">
            <v>07</v>
          </cell>
          <cell r="I748">
            <v>2002</v>
          </cell>
          <cell r="J748" t="str">
            <v>II</v>
          </cell>
          <cell r="K748" t="str">
            <v>ГБУ "ФСО "Юность Москвы" Москомспорта</v>
          </cell>
          <cell r="L748" t="str">
            <v>Юдин А.А.</v>
          </cell>
        </row>
        <row r="749">
          <cell r="A749">
            <v>5023</v>
          </cell>
          <cell r="B749" t="str">
            <v xml:space="preserve">Бондарь </v>
          </cell>
          <cell r="C749" t="str">
            <v>Андрей</v>
          </cell>
          <cell r="D749" t="str">
            <v>Ренатович</v>
          </cell>
          <cell r="E749" t="str">
            <v>м</v>
          </cell>
          <cell r="F749" t="str">
            <v>байдарка</v>
          </cell>
          <cell r="G749">
            <v>22</v>
          </cell>
          <cell r="H749" t="str">
            <v>07</v>
          </cell>
          <cell r="I749">
            <v>2003</v>
          </cell>
          <cell r="J749" t="str">
            <v>КМС</v>
          </cell>
          <cell r="K749" t="str">
            <v>ГБУ "ФСО "Юность Москвы" Москомспорта</v>
          </cell>
          <cell r="L749" t="str">
            <v>Юдин А.А.</v>
          </cell>
        </row>
        <row r="750">
          <cell r="A750">
            <v>5025</v>
          </cell>
          <cell r="B750" t="str">
            <v xml:space="preserve">Бронтвейн </v>
          </cell>
          <cell r="C750" t="str">
            <v>Андрей</v>
          </cell>
          <cell r="D750" t="str">
            <v>Игоревич</v>
          </cell>
          <cell r="E750" t="str">
            <v>м</v>
          </cell>
          <cell r="F750" t="str">
            <v>байдарка</v>
          </cell>
          <cell r="G750">
            <v>24</v>
          </cell>
          <cell r="H750" t="str">
            <v>09</v>
          </cell>
          <cell r="I750">
            <v>2003</v>
          </cell>
          <cell r="J750" t="str">
            <v>III</v>
          </cell>
          <cell r="K750" t="str">
            <v>ГБУ "ФСО "Юность Москвы" Москомспорта</v>
          </cell>
          <cell r="L750" t="str">
            <v>Юдин А.А.</v>
          </cell>
        </row>
        <row r="751">
          <cell r="A751">
            <v>5026</v>
          </cell>
          <cell r="B751" t="str">
            <v>Колобов</v>
          </cell>
          <cell r="C751" t="str">
            <v>Валерий</v>
          </cell>
          <cell r="D751" t="str">
            <v>Дмитриевич</v>
          </cell>
          <cell r="E751" t="str">
            <v>м</v>
          </cell>
          <cell r="F751" t="str">
            <v>байдарка</v>
          </cell>
          <cell r="G751" t="str">
            <v>20</v>
          </cell>
          <cell r="H751" t="str">
            <v>03</v>
          </cell>
          <cell r="I751">
            <v>2006</v>
          </cell>
          <cell r="J751" t="str">
            <v>б/р</v>
          </cell>
          <cell r="K751" t="str">
            <v>ГБУ "ФСО "Юность Москвы" Москомспорта</v>
          </cell>
          <cell r="L751" t="str">
            <v>Кольцов В.А.</v>
          </cell>
        </row>
        <row r="752">
          <cell r="A752">
            <v>5027</v>
          </cell>
          <cell r="B752" t="str">
            <v xml:space="preserve">Колобов </v>
          </cell>
          <cell r="C752" t="str">
            <v>Алексей</v>
          </cell>
          <cell r="E752" t="str">
            <v>м</v>
          </cell>
          <cell r="G752" t="str">
            <v>09</v>
          </cell>
          <cell r="H752" t="str">
            <v>08</v>
          </cell>
          <cell r="I752">
            <v>2005</v>
          </cell>
          <cell r="J752" t="str">
            <v>1 юн.</v>
          </cell>
          <cell r="K752" t="str">
            <v>ГБУ "ФСО "Юность Москвы" Москомспорта</v>
          </cell>
          <cell r="L752" t="str">
            <v>Кольцов В.А.</v>
          </cell>
        </row>
        <row r="753">
          <cell r="A753">
            <v>5028</v>
          </cell>
          <cell r="B753" t="str">
            <v>Яицков</v>
          </cell>
          <cell r="C753" t="str">
            <v>Святослав</v>
          </cell>
          <cell r="D753" t="str">
            <v>Вячеславович</v>
          </cell>
          <cell r="E753" t="str">
            <v>м</v>
          </cell>
          <cell r="F753" t="str">
            <v>каноэ</v>
          </cell>
          <cell r="G753" t="str">
            <v>25</v>
          </cell>
          <cell r="H753" t="str">
            <v>09</v>
          </cell>
          <cell r="I753">
            <v>2007</v>
          </cell>
          <cell r="J753" t="str">
            <v>1 юн.</v>
          </cell>
          <cell r="K753" t="str">
            <v>ГБУ "ФСО "Юность Москвы" Москомспорта</v>
          </cell>
          <cell r="L753" t="str">
            <v>Кольцов В.А.</v>
          </cell>
        </row>
        <row r="754">
          <cell r="A754">
            <v>5029</v>
          </cell>
          <cell r="B754" t="str">
            <v>Колобова</v>
          </cell>
          <cell r="C754" t="str">
            <v>Ирина</v>
          </cell>
          <cell r="D754" t="str">
            <v>Дмитриевна</v>
          </cell>
          <cell r="E754" t="str">
            <v>ж</v>
          </cell>
          <cell r="F754" t="str">
            <v>байдарка</v>
          </cell>
          <cell r="G754" t="str">
            <v>20</v>
          </cell>
          <cell r="H754" t="str">
            <v>04</v>
          </cell>
          <cell r="I754">
            <v>2007</v>
          </cell>
          <cell r="J754" t="str">
            <v>б/р</v>
          </cell>
          <cell r="K754" t="str">
            <v>ГБУ "ФСО "Юность Москвы" Москомспорта</v>
          </cell>
          <cell r="L754" t="str">
            <v>Кольцов В.А.</v>
          </cell>
        </row>
        <row r="755">
          <cell r="A755">
            <v>5030</v>
          </cell>
          <cell r="B755" t="str">
            <v xml:space="preserve">Назаров   </v>
          </cell>
          <cell r="C755" t="str">
            <v xml:space="preserve">Егор </v>
          </cell>
          <cell r="D755" t="str">
            <v>Михайлович</v>
          </cell>
          <cell r="E755" t="str">
            <v>м</v>
          </cell>
          <cell r="F755" t="str">
            <v>байдарка</v>
          </cell>
          <cell r="G755" t="str">
            <v>24</v>
          </cell>
          <cell r="H755" t="str">
            <v>06</v>
          </cell>
          <cell r="I755">
            <v>2007</v>
          </cell>
          <cell r="J755" t="str">
            <v>б/р</v>
          </cell>
          <cell r="K755" t="str">
            <v>ГБУ "ФСО "Юность Москвы" Москомспорта</v>
          </cell>
          <cell r="L755" t="str">
            <v>Костыленко И.А.</v>
          </cell>
        </row>
        <row r="756">
          <cell r="A756">
            <v>5031</v>
          </cell>
          <cell r="B756" t="str">
            <v xml:space="preserve">Колобов </v>
          </cell>
          <cell r="C756" t="str">
            <v>Валерий</v>
          </cell>
          <cell r="E756" t="str">
            <v>м</v>
          </cell>
          <cell r="G756" t="str">
            <v>20</v>
          </cell>
          <cell r="H756" t="str">
            <v>03</v>
          </cell>
          <cell r="I756">
            <v>2006</v>
          </cell>
          <cell r="J756" t="str">
            <v>1 юн.</v>
          </cell>
          <cell r="K756" t="str">
            <v>ГБУ "ФСО "Юность Москвы" Москомспорта</v>
          </cell>
          <cell r="L756" t="str">
            <v>Кольцов В.А.</v>
          </cell>
        </row>
        <row r="757">
          <cell r="A757">
            <v>5032</v>
          </cell>
          <cell r="B757" t="str">
            <v>Лукъянов</v>
          </cell>
          <cell r="C757" t="str">
            <v>Михаил</v>
          </cell>
          <cell r="E757" t="str">
            <v>м</v>
          </cell>
          <cell r="G757" t="str">
            <v>13</v>
          </cell>
          <cell r="H757" t="str">
            <v>01</v>
          </cell>
          <cell r="I757">
            <v>2010</v>
          </cell>
          <cell r="J757" t="str">
            <v>б\р</v>
          </cell>
          <cell r="K757" t="str">
            <v>ГБУ "ФСО "Юность Москвы" Москомспорта</v>
          </cell>
          <cell r="L757" t="str">
            <v>Кольцов В.А.</v>
          </cell>
        </row>
        <row r="758">
          <cell r="A758">
            <v>5033</v>
          </cell>
          <cell r="B758" t="str">
            <v>Пыхов</v>
          </cell>
          <cell r="C758" t="str">
            <v>Иван</v>
          </cell>
          <cell r="D758" t="str">
            <v>Михайлович</v>
          </cell>
          <cell r="E758" t="str">
            <v>м</v>
          </cell>
          <cell r="F758" t="str">
            <v>байдарка</v>
          </cell>
          <cell r="G758" t="str">
            <v>25</v>
          </cell>
          <cell r="H758" t="str">
            <v>03</v>
          </cell>
          <cell r="I758">
            <v>2007</v>
          </cell>
          <cell r="J758" t="str">
            <v>б/р</v>
          </cell>
          <cell r="K758" t="str">
            <v>ГБУ "ФСО "Юность Москвы" Москомспорта</v>
          </cell>
          <cell r="L758" t="str">
            <v>Костыленко И.А.</v>
          </cell>
        </row>
        <row r="759">
          <cell r="A759">
            <v>5034</v>
          </cell>
          <cell r="B759" t="str">
            <v>Слынек</v>
          </cell>
          <cell r="C759" t="str">
            <v>Кирилл</v>
          </cell>
          <cell r="D759" t="str">
            <v>Евгеньевич</v>
          </cell>
          <cell r="E759" t="str">
            <v>м</v>
          </cell>
          <cell r="F759" t="str">
            <v>байдарка</v>
          </cell>
          <cell r="G759" t="str">
            <v>03</v>
          </cell>
          <cell r="H759" t="str">
            <v>04</v>
          </cell>
          <cell r="I759">
            <v>2007</v>
          </cell>
          <cell r="J759" t="str">
            <v>б/р</v>
          </cell>
          <cell r="K759" t="str">
            <v>ГБУ "ФСО "Юность Москвы" Москомспорта</v>
          </cell>
          <cell r="L759" t="str">
            <v>Костыленко И.А.</v>
          </cell>
        </row>
        <row r="760">
          <cell r="A760">
            <v>5035</v>
          </cell>
          <cell r="B760" t="str">
            <v xml:space="preserve">Гаврилков </v>
          </cell>
          <cell r="C760" t="str">
            <v>Ярослав</v>
          </cell>
          <cell r="D760" t="str">
            <v>Дмитриевич</v>
          </cell>
          <cell r="E760" t="str">
            <v>м</v>
          </cell>
          <cell r="G760" t="str">
            <v>18</v>
          </cell>
          <cell r="H760" t="str">
            <v>08</v>
          </cell>
          <cell r="I760">
            <v>2006</v>
          </cell>
          <cell r="J760" t="str">
            <v>1 юн.</v>
          </cell>
          <cell r="K760" t="str">
            <v>ГБУ "ФСО "Юность Москвы" Москомспорта</v>
          </cell>
          <cell r="L760" t="str">
            <v>Юдин А.А.</v>
          </cell>
        </row>
        <row r="761">
          <cell r="A761">
            <v>5036</v>
          </cell>
          <cell r="B761" t="str">
            <v xml:space="preserve">Шелудченко </v>
          </cell>
          <cell r="C761" t="str">
            <v>Савелий</v>
          </cell>
          <cell r="D761" t="str">
            <v>Андреевич</v>
          </cell>
          <cell r="E761" t="str">
            <v>м</v>
          </cell>
          <cell r="F761" t="str">
            <v>байдарка</v>
          </cell>
          <cell r="G761" t="str">
            <v>09</v>
          </cell>
          <cell r="H761" t="str">
            <v>09</v>
          </cell>
          <cell r="I761">
            <v>2006</v>
          </cell>
          <cell r="J761" t="str">
            <v>III</v>
          </cell>
          <cell r="K761" t="str">
            <v>ГБУ "ФСО "Юность Москвы" Москомспорта</v>
          </cell>
          <cell r="L761" t="str">
            <v>Юдин А.А.</v>
          </cell>
        </row>
        <row r="762">
          <cell r="A762">
            <v>5037</v>
          </cell>
          <cell r="B762" t="str">
            <v xml:space="preserve">Антипов </v>
          </cell>
          <cell r="C762" t="str">
            <v>Александр</v>
          </cell>
          <cell r="D762" t="str">
            <v>Антонович</v>
          </cell>
          <cell r="E762" t="str">
            <v>м</v>
          </cell>
          <cell r="F762" t="str">
            <v>байдарка</v>
          </cell>
          <cell r="G762" t="str">
            <v>09</v>
          </cell>
          <cell r="H762" t="str">
            <v>02</v>
          </cell>
          <cell r="I762">
            <v>2009</v>
          </cell>
          <cell r="J762" t="str">
            <v>б/р</v>
          </cell>
          <cell r="K762" t="str">
            <v>ГБУ "ФСО "Юность Москвы" Москомспорта</v>
          </cell>
          <cell r="L762" t="str">
            <v>Юдин А.А.</v>
          </cell>
        </row>
        <row r="763">
          <cell r="A763">
            <v>5038</v>
          </cell>
          <cell r="B763" t="str">
            <v xml:space="preserve">Говердовский </v>
          </cell>
          <cell r="C763" t="str">
            <v xml:space="preserve">Матвей  </v>
          </cell>
          <cell r="D763" t="str">
            <v>Васильевич</v>
          </cell>
          <cell r="E763" t="str">
            <v>м</v>
          </cell>
          <cell r="F763" t="str">
            <v>байдарка</v>
          </cell>
          <cell r="G763" t="str">
            <v>07</v>
          </cell>
          <cell r="H763" t="str">
            <v>04</v>
          </cell>
          <cell r="I763">
            <v>2004</v>
          </cell>
          <cell r="J763" t="str">
            <v>1 юн.</v>
          </cell>
          <cell r="K763" t="str">
            <v>ГБУ "ФСО "Юность Москвы" Москомспорта</v>
          </cell>
          <cell r="L763" t="str">
            <v>Кольцов В.А.</v>
          </cell>
        </row>
        <row r="764">
          <cell r="A764">
            <v>5039</v>
          </cell>
          <cell r="B764" t="str">
            <v xml:space="preserve">Головкин </v>
          </cell>
          <cell r="C764" t="str">
            <v xml:space="preserve">Максим </v>
          </cell>
          <cell r="D764" t="str">
            <v>Андреевич</v>
          </cell>
          <cell r="E764" t="str">
            <v>м</v>
          </cell>
          <cell r="F764" t="str">
            <v>байдарка</v>
          </cell>
          <cell r="G764">
            <v>23</v>
          </cell>
          <cell r="H764" t="str">
            <v>01</v>
          </cell>
          <cell r="I764">
            <v>2004</v>
          </cell>
          <cell r="J764" t="str">
            <v>III</v>
          </cell>
          <cell r="K764" t="str">
            <v>ГБУ "ФСО "Юность Москвы" Москомспорта</v>
          </cell>
          <cell r="L764" t="str">
            <v>Юдин А.А.</v>
          </cell>
        </row>
        <row r="765">
          <cell r="A765">
            <v>5040</v>
          </cell>
          <cell r="B765" t="str">
            <v>Евченко</v>
          </cell>
          <cell r="C765" t="str">
            <v>Степан</v>
          </cell>
          <cell r="D765" t="str">
            <v>Константинович</v>
          </cell>
          <cell r="E765" t="str">
            <v>м</v>
          </cell>
          <cell r="F765" t="str">
            <v>байдарка</v>
          </cell>
          <cell r="G765" t="str">
            <v>25</v>
          </cell>
          <cell r="H765" t="str">
            <v>11</v>
          </cell>
          <cell r="I765">
            <v>2008</v>
          </cell>
          <cell r="J765" t="str">
            <v>б/р</v>
          </cell>
          <cell r="K765" t="str">
            <v>ГБУ "ФСО "Юность Москвы" Москомспорта</v>
          </cell>
          <cell r="L765" t="str">
            <v>Юдин А.А.</v>
          </cell>
        </row>
        <row r="766">
          <cell r="A766">
            <v>5041</v>
          </cell>
          <cell r="B766" t="str">
            <v>Лукьянов</v>
          </cell>
          <cell r="C766" t="str">
            <v>Михаил</v>
          </cell>
          <cell r="D766" t="str">
            <v>Романович</v>
          </cell>
          <cell r="E766" t="str">
            <v>м</v>
          </cell>
          <cell r="F766" t="str">
            <v>байдарка</v>
          </cell>
          <cell r="G766" t="str">
            <v>13</v>
          </cell>
          <cell r="H766" t="str">
            <v>01</v>
          </cell>
          <cell r="I766">
            <v>2010</v>
          </cell>
          <cell r="K766" t="str">
            <v>ГБУ "ФСО "Юность Москвы" Москомспорта</v>
          </cell>
        </row>
        <row r="767">
          <cell r="A767">
            <v>5042</v>
          </cell>
          <cell r="B767" t="str">
            <v>Моисеев</v>
          </cell>
          <cell r="C767" t="str">
            <v>Георгий</v>
          </cell>
          <cell r="D767" t="str">
            <v>Владимирович</v>
          </cell>
          <cell r="E767" t="str">
            <v>м</v>
          </cell>
          <cell r="F767" t="str">
            <v>байдарка</v>
          </cell>
          <cell r="G767" t="str">
            <v>27</v>
          </cell>
          <cell r="H767" t="str">
            <v>02</v>
          </cell>
          <cell r="I767">
            <v>2010</v>
          </cell>
          <cell r="J767" t="str">
            <v>б/р</v>
          </cell>
          <cell r="K767" t="str">
            <v>ГБУ "ФСО "Юность Москвы" Москомспорта</v>
          </cell>
          <cell r="L767" t="str">
            <v>Кольцов В.А.</v>
          </cell>
        </row>
        <row r="768">
          <cell r="A768">
            <v>5043</v>
          </cell>
          <cell r="B768" t="str">
            <v xml:space="preserve">Горячев </v>
          </cell>
          <cell r="C768" t="str">
            <v>Михаил</v>
          </cell>
          <cell r="D768" t="str">
            <v>Дмитриевич</v>
          </cell>
          <cell r="E768" t="str">
            <v>м</v>
          </cell>
          <cell r="F768" t="str">
            <v>байдарка</v>
          </cell>
          <cell r="G768">
            <v>21</v>
          </cell>
          <cell r="H768">
            <v>11</v>
          </cell>
          <cell r="I768">
            <v>2003</v>
          </cell>
          <cell r="J768" t="str">
            <v>III</v>
          </cell>
          <cell r="K768" t="str">
            <v>ГБУ "ФСО "Юность Москвы" Москомспорта</v>
          </cell>
          <cell r="L768" t="str">
            <v>Юдин А.А.</v>
          </cell>
        </row>
        <row r="769">
          <cell r="A769">
            <v>5044</v>
          </cell>
          <cell r="B769" t="str">
            <v xml:space="preserve">Демин </v>
          </cell>
          <cell r="C769" t="str">
            <v>Арсений</v>
          </cell>
          <cell r="D769" t="str">
            <v>Денисович</v>
          </cell>
          <cell r="E769" t="str">
            <v>м</v>
          </cell>
          <cell r="G769">
            <v>24</v>
          </cell>
          <cell r="H769" t="str">
            <v>06</v>
          </cell>
          <cell r="I769">
            <v>2006</v>
          </cell>
          <cell r="J769" t="str">
            <v>б/р</v>
          </cell>
          <cell r="K769" t="str">
            <v>ГБУ "ФСО "Юность Москвы" Москомспорта</v>
          </cell>
          <cell r="L769" t="str">
            <v>Юдин А.А.</v>
          </cell>
        </row>
        <row r="770">
          <cell r="A770">
            <v>5045</v>
          </cell>
          <cell r="B770" t="str">
            <v xml:space="preserve">Губанова  </v>
          </cell>
          <cell r="C770" t="str">
            <v>Ангелина</v>
          </cell>
          <cell r="D770" t="str">
            <v>Сергеевна</v>
          </cell>
          <cell r="E770" t="str">
            <v>ж</v>
          </cell>
          <cell r="F770" t="str">
            <v>каноэ</v>
          </cell>
          <cell r="G770" t="str">
            <v>02</v>
          </cell>
          <cell r="H770" t="str">
            <v>08</v>
          </cell>
          <cell r="I770">
            <v>2001</v>
          </cell>
          <cell r="J770" t="str">
            <v>МС</v>
          </cell>
          <cell r="K770" t="str">
            <v>ГБУ "ФСО "Юность Москвы" Москомспорта</v>
          </cell>
          <cell r="L770" t="str">
            <v>Костина  Н.Н.</v>
          </cell>
        </row>
        <row r="771">
          <cell r="A771">
            <v>5046</v>
          </cell>
          <cell r="B771" t="str">
            <v>Нижельской</v>
          </cell>
          <cell r="C771" t="str">
            <v>Арсений</v>
          </cell>
          <cell r="D771" t="str">
            <v>Викторович</v>
          </cell>
          <cell r="E771" t="str">
            <v>м</v>
          </cell>
          <cell r="F771" t="str">
            <v>байдарка</v>
          </cell>
          <cell r="G771" t="str">
            <v>16</v>
          </cell>
          <cell r="H771" t="str">
            <v>04</v>
          </cell>
          <cell r="I771">
            <v>2008</v>
          </cell>
          <cell r="J771" t="str">
            <v>б/р</v>
          </cell>
          <cell r="K771" t="str">
            <v>ГБУ "ФСО "Юность Москвы" Москомспорта</v>
          </cell>
          <cell r="L771" t="str">
            <v>Юдин А.А.</v>
          </cell>
        </row>
        <row r="772">
          <cell r="A772">
            <v>5047</v>
          </cell>
          <cell r="B772" t="str">
            <v xml:space="preserve">Джанизбаев </v>
          </cell>
          <cell r="C772" t="str">
            <v>Герман</v>
          </cell>
          <cell r="D772" t="str">
            <v>Тимурович</v>
          </cell>
          <cell r="E772" t="str">
            <v>м</v>
          </cell>
          <cell r="F772" t="str">
            <v>байдарка</v>
          </cell>
          <cell r="G772" t="str">
            <v>14</v>
          </cell>
          <cell r="H772" t="str">
            <v>08</v>
          </cell>
          <cell r="I772">
            <v>2006</v>
          </cell>
          <cell r="J772" t="str">
            <v>б/р</v>
          </cell>
          <cell r="K772" t="str">
            <v>ГБУ "ФСО "Юность Москвы" Москомспорта</v>
          </cell>
          <cell r="L772" t="str">
            <v>Юдин А.А.</v>
          </cell>
        </row>
        <row r="773">
          <cell r="A773">
            <v>5048</v>
          </cell>
          <cell r="B773" t="str">
            <v xml:space="preserve">Дьяченко </v>
          </cell>
          <cell r="C773" t="str">
            <v>Александр</v>
          </cell>
          <cell r="D773" t="str">
            <v>Игоревич</v>
          </cell>
          <cell r="E773" t="str">
            <v>м</v>
          </cell>
          <cell r="F773" t="str">
            <v>байдарка</v>
          </cell>
          <cell r="G773">
            <v>24</v>
          </cell>
          <cell r="H773" t="str">
            <v>01</v>
          </cell>
          <cell r="I773">
            <v>1990</v>
          </cell>
          <cell r="J773" t="str">
            <v>ЗМС</v>
          </cell>
          <cell r="K773" t="str">
            <v>ГБУ "ФСО "Юность Москвы" Москомспорта</v>
          </cell>
          <cell r="L773" t="str">
            <v>Шишкин А.Б.</v>
          </cell>
        </row>
        <row r="774">
          <cell r="A774">
            <v>5049</v>
          </cell>
          <cell r="B774" t="str">
            <v>Писный</v>
          </cell>
          <cell r="C774" t="str">
            <v>Сергей</v>
          </cell>
          <cell r="D774" t="str">
            <v>Сергеевич</v>
          </cell>
          <cell r="E774" t="str">
            <v>м</v>
          </cell>
          <cell r="F774" t="str">
            <v>байдарка</v>
          </cell>
          <cell r="G774" t="str">
            <v>20</v>
          </cell>
          <cell r="H774" t="str">
            <v>02</v>
          </cell>
          <cell r="I774">
            <v>2010</v>
          </cell>
          <cell r="J774" t="str">
            <v>б/р</v>
          </cell>
          <cell r="K774" t="str">
            <v>ГБУ "ФСО "Юность Москвы" Москомспорта</v>
          </cell>
          <cell r="L774" t="str">
            <v>Кольцов В.А.</v>
          </cell>
        </row>
        <row r="775">
          <cell r="A775">
            <v>5050</v>
          </cell>
          <cell r="B775" t="str">
            <v>Лукъянов</v>
          </cell>
          <cell r="C775" t="str">
            <v>Михаил</v>
          </cell>
          <cell r="E775" t="str">
            <v>м</v>
          </cell>
          <cell r="G775" t="str">
            <v>13</v>
          </cell>
          <cell r="H775" t="str">
            <v>01</v>
          </cell>
          <cell r="I775">
            <v>2010</v>
          </cell>
          <cell r="J775" t="str">
            <v>б\р</v>
          </cell>
          <cell r="K775" t="str">
            <v>ГБУ "ФСО "Юность Москвы" Москомспорта</v>
          </cell>
          <cell r="L775" t="str">
            <v>Кольцов В.А.</v>
          </cell>
        </row>
        <row r="776">
          <cell r="A776">
            <v>5051</v>
          </cell>
          <cell r="B776" t="str">
            <v>Тёмин</v>
          </cell>
          <cell r="C776" t="str">
            <v>Никита</v>
          </cell>
          <cell r="D776" t="str">
            <v>Андреевич</v>
          </cell>
          <cell r="E776" t="str">
            <v>м</v>
          </cell>
          <cell r="F776" t="str">
            <v>байдарка</v>
          </cell>
          <cell r="G776" t="str">
            <v>19</v>
          </cell>
          <cell r="H776" t="str">
            <v>09</v>
          </cell>
          <cell r="I776">
            <v>2008</v>
          </cell>
          <cell r="J776" t="str">
            <v>б/р</v>
          </cell>
          <cell r="K776" t="str">
            <v>ГБУ "ФСО "Юность Москвы" Москомспорта</v>
          </cell>
          <cell r="L776" t="str">
            <v>Кольцов В.А.</v>
          </cell>
        </row>
        <row r="777">
          <cell r="A777">
            <v>5052</v>
          </cell>
          <cell r="B777" t="str">
            <v>Суздальцев</v>
          </cell>
          <cell r="C777" t="str">
            <v>Кирилл</v>
          </cell>
          <cell r="D777" t="str">
            <v>Михайлович</v>
          </cell>
          <cell r="E777" t="str">
            <v>м</v>
          </cell>
          <cell r="F777" t="str">
            <v>байдарка</v>
          </cell>
          <cell r="G777" t="str">
            <v>17</v>
          </cell>
          <cell r="H777" t="str">
            <v>06</v>
          </cell>
          <cell r="I777">
            <v>2006</v>
          </cell>
          <cell r="J777" t="str">
            <v>б/р</v>
          </cell>
          <cell r="K777" t="str">
            <v>ГБУ "ФСО "Юность Москвы" Москомспорта</v>
          </cell>
          <cell r="L777" t="str">
            <v>юдин А.А.</v>
          </cell>
        </row>
        <row r="778">
          <cell r="A778">
            <v>5053</v>
          </cell>
          <cell r="B778" t="str">
            <v xml:space="preserve">Шпаков </v>
          </cell>
          <cell r="C778" t="str">
            <v>Борис</v>
          </cell>
          <cell r="D778" t="str">
            <v>Игоревич</v>
          </cell>
          <cell r="E778" t="str">
            <v>м</v>
          </cell>
          <cell r="F778" t="str">
            <v>байдарка</v>
          </cell>
          <cell r="G778" t="str">
            <v>28</v>
          </cell>
          <cell r="H778" t="str">
            <v>01</v>
          </cell>
          <cell r="I778">
            <v>2006</v>
          </cell>
          <cell r="J778" t="str">
            <v>б/р</v>
          </cell>
          <cell r="K778" t="str">
            <v>ГБУ "ФСО "Юность Москвы" Москомспорта</v>
          </cell>
          <cell r="L778" t="str">
            <v>Юдин А.А.</v>
          </cell>
        </row>
        <row r="779">
          <cell r="A779">
            <v>5054</v>
          </cell>
          <cell r="B779" t="str">
            <v xml:space="preserve">Моисеев </v>
          </cell>
          <cell r="C779" t="str">
            <v>Георгий</v>
          </cell>
          <cell r="E779" t="str">
            <v>м</v>
          </cell>
          <cell r="G779" t="str">
            <v>27</v>
          </cell>
          <cell r="H779" t="str">
            <v>02</v>
          </cell>
          <cell r="I779">
            <v>2010</v>
          </cell>
          <cell r="J779" t="str">
            <v>б\р</v>
          </cell>
          <cell r="K779" t="str">
            <v>ГБУ "ФСО "Юность Москвы" Москомспорта</v>
          </cell>
          <cell r="L779" t="str">
            <v>Кольцов В.А.</v>
          </cell>
        </row>
        <row r="780">
          <cell r="A780">
            <v>5055</v>
          </cell>
          <cell r="B780" t="str">
            <v>Опалев</v>
          </cell>
          <cell r="C780" t="str">
            <v xml:space="preserve">Владимир </v>
          </cell>
          <cell r="E780" t="str">
            <v>м</v>
          </cell>
          <cell r="G780" t="str">
            <v>17</v>
          </cell>
          <cell r="H780" t="str">
            <v>07</v>
          </cell>
          <cell r="I780">
            <v>2006</v>
          </cell>
          <cell r="J780" t="str">
            <v>б\р</v>
          </cell>
          <cell r="K780" t="str">
            <v>ГБУ "ФСО "Юность Москвы" Москомспорта</v>
          </cell>
          <cell r="L780" t="str">
            <v>Кольцов В.А.</v>
          </cell>
        </row>
        <row r="781">
          <cell r="A781">
            <v>5056</v>
          </cell>
          <cell r="B781" t="str">
            <v xml:space="preserve">Зайнетдинов </v>
          </cell>
          <cell r="C781" t="str">
            <v>Артем</v>
          </cell>
          <cell r="D781" t="str">
            <v>Русланович</v>
          </cell>
          <cell r="E781" t="str">
            <v>м</v>
          </cell>
          <cell r="G781">
            <v>20</v>
          </cell>
          <cell r="H781" t="str">
            <v>08</v>
          </cell>
          <cell r="I781">
            <v>2008</v>
          </cell>
          <cell r="J781" t="str">
            <v>б/р</v>
          </cell>
          <cell r="K781" t="str">
            <v>ГБУ "ФСО "Юность Москвы" Москомспорта</v>
          </cell>
          <cell r="L781" t="str">
            <v>Костыленко И.А.</v>
          </cell>
        </row>
        <row r="782">
          <cell r="A782">
            <v>5057</v>
          </cell>
          <cell r="B782" t="str">
            <v>Писный</v>
          </cell>
          <cell r="C782" t="str">
            <v>Сергей</v>
          </cell>
          <cell r="E782" t="str">
            <v>м</v>
          </cell>
          <cell r="G782" t="str">
            <v>20</v>
          </cell>
          <cell r="H782" t="str">
            <v>02</v>
          </cell>
          <cell r="I782">
            <v>2010</v>
          </cell>
          <cell r="J782" t="str">
            <v>б\р</v>
          </cell>
          <cell r="K782" t="str">
            <v>ГБУ "ФСО "Юность Москвы" Москомспорта</v>
          </cell>
          <cell r="L782" t="str">
            <v>Кольцов В.А.</v>
          </cell>
        </row>
        <row r="783">
          <cell r="A783">
            <v>5058</v>
          </cell>
          <cell r="B783" t="str">
            <v>Федосов</v>
          </cell>
          <cell r="C783" t="str">
            <v>Захар</v>
          </cell>
          <cell r="E783" t="str">
            <v>м</v>
          </cell>
          <cell r="G783" t="str">
            <v>03</v>
          </cell>
          <cell r="H783" t="str">
            <v>06</v>
          </cell>
          <cell r="I783">
            <v>2009</v>
          </cell>
          <cell r="J783" t="str">
            <v>б\р</v>
          </cell>
          <cell r="K783" t="str">
            <v>ГБУ "ФСО "Юность Москвы" Москомспорта</v>
          </cell>
          <cell r="L783" t="str">
            <v>Кольцов В.А.</v>
          </cell>
        </row>
        <row r="784">
          <cell r="A784">
            <v>5059</v>
          </cell>
          <cell r="B784" t="str">
            <v>Ягуткин</v>
          </cell>
          <cell r="C784" t="str">
            <v>Михаил</v>
          </cell>
          <cell r="E784" t="str">
            <v>м</v>
          </cell>
          <cell r="G784" t="str">
            <v>04</v>
          </cell>
          <cell r="H784" t="str">
            <v>09</v>
          </cell>
          <cell r="I784">
            <v>2006</v>
          </cell>
          <cell r="J784" t="str">
            <v>б\р</v>
          </cell>
          <cell r="K784" t="str">
            <v>ГБУ "ФСО "Юность Москвы" Москомспорта</v>
          </cell>
          <cell r="L784" t="str">
            <v>Кольцов В.А.</v>
          </cell>
        </row>
        <row r="785">
          <cell r="A785">
            <v>5060</v>
          </cell>
          <cell r="B785" t="str">
            <v xml:space="preserve">Ермаков </v>
          </cell>
          <cell r="C785" t="str">
            <v>Владислав</v>
          </cell>
          <cell r="D785" t="str">
            <v>Николаевич</v>
          </cell>
          <cell r="E785" t="str">
            <v>м</v>
          </cell>
          <cell r="F785" t="str">
            <v>байдарка</v>
          </cell>
          <cell r="G785" t="str">
            <v>04</v>
          </cell>
          <cell r="H785" t="str">
            <v>03</v>
          </cell>
          <cell r="I785">
            <v>2002</v>
          </cell>
          <cell r="J785" t="str">
            <v>III</v>
          </cell>
          <cell r="K785" t="str">
            <v>ГБУ "ФСО "Юность Москвы" Москомспорта</v>
          </cell>
          <cell r="L785" t="str">
            <v>Юдин А.А.</v>
          </cell>
        </row>
        <row r="786">
          <cell r="A786">
            <v>5061</v>
          </cell>
          <cell r="B786" t="str">
            <v xml:space="preserve">Игнатьев </v>
          </cell>
          <cell r="C786" t="str">
            <v xml:space="preserve">Семен </v>
          </cell>
          <cell r="D786" t="str">
            <v>Борисович</v>
          </cell>
          <cell r="E786" t="str">
            <v>м</v>
          </cell>
          <cell r="F786" t="str">
            <v>байдарка</v>
          </cell>
          <cell r="G786">
            <v>19</v>
          </cell>
          <cell r="H786" t="str">
            <v>08</v>
          </cell>
          <cell r="I786">
            <v>2006</v>
          </cell>
          <cell r="J786" t="str">
            <v>б/р</v>
          </cell>
          <cell r="K786" t="str">
            <v>ГБУ "ФСО "Юность Москвы" Москомспорта</v>
          </cell>
          <cell r="L786" t="str">
            <v>Костыленко И.А.</v>
          </cell>
        </row>
        <row r="787">
          <cell r="A787">
            <v>5062</v>
          </cell>
          <cell r="B787" t="str">
            <v>Ягуткин</v>
          </cell>
          <cell r="C787" t="str">
            <v>Макар</v>
          </cell>
          <cell r="E787" t="str">
            <v>м</v>
          </cell>
          <cell r="G787" t="str">
            <v>04</v>
          </cell>
          <cell r="H787" t="str">
            <v>07</v>
          </cell>
          <cell r="I787">
            <v>2010</v>
          </cell>
          <cell r="J787" t="str">
            <v>б\р</v>
          </cell>
          <cell r="K787" t="str">
            <v>ГБУ "ФСО "Юность Москвы" Москомспорта</v>
          </cell>
          <cell r="L787" t="str">
            <v>Кольцов В.А.</v>
          </cell>
        </row>
        <row r="788">
          <cell r="A788">
            <v>5063</v>
          </cell>
          <cell r="B788" t="str">
            <v xml:space="preserve">Копица </v>
          </cell>
          <cell r="C788" t="str">
            <v>Валентин</v>
          </cell>
          <cell r="E788" t="str">
            <v>м</v>
          </cell>
          <cell r="G788" t="str">
            <v>14</v>
          </cell>
          <cell r="H788" t="str">
            <v>02</v>
          </cell>
          <cell r="I788">
            <v>2007</v>
          </cell>
          <cell r="J788" t="str">
            <v>3 р.</v>
          </cell>
          <cell r="K788" t="str">
            <v>ГБУ "ФСО "Юность Москвы" Москомспорта</v>
          </cell>
          <cell r="L788" t="str">
            <v>Кольцов В.А.</v>
          </cell>
        </row>
        <row r="789">
          <cell r="A789">
            <v>5064</v>
          </cell>
          <cell r="B789" t="str">
            <v>Коцоев</v>
          </cell>
          <cell r="C789" t="str">
            <v xml:space="preserve">Константин  </v>
          </cell>
          <cell r="E789" t="str">
            <v>м</v>
          </cell>
          <cell r="G789" t="str">
            <v>31</v>
          </cell>
          <cell r="H789" t="str">
            <v>05</v>
          </cell>
          <cell r="I789">
            <v>2008</v>
          </cell>
          <cell r="J789" t="str">
            <v>б\р</v>
          </cell>
          <cell r="K789" t="str">
            <v>ГБУ "ФСО "Юность Москвы" Москомспорта</v>
          </cell>
          <cell r="L789" t="str">
            <v>Кольцов В.А.</v>
          </cell>
        </row>
        <row r="790">
          <cell r="A790">
            <v>5065</v>
          </cell>
        </row>
        <row r="791">
          <cell r="A791">
            <v>5066</v>
          </cell>
        </row>
        <row r="792">
          <cell r="A792">
            <v>5067</v>
          </cell>
          <cell r="B792" t="str">
            <v xml:space="preserve">Ильясов </v>
          </cell>
          <cell r="C792" t="str">
            <v xml:space="preserve">Вадим </v>
          </cell>
          <cell r="D792" t="str">
            <v>Ирекович</v>
          </cell>
          <cell r="E792" t="str">
            <v>м</v>
          </cell>
          <cell r="G792" t="str">
            <v>03</v>
          </cell>
          <cell r="H792" t="str">
            <v>09</v>
          </cell>
          <cell r="I792">
            <v>2006</v>
          </cell>
          <cell r="J792" t="str">
            <v>б/р</v>
          </cell>
          <cell r="K792" t="str">
            <v>ГБУ "ФСО "Юность Москвы" Москомспорта</v>
          </cell>
          <cell r="L792" t="str">
            <v>Царев Е.Н.</v>
          </cell>
        </row>
        <row r="793">
          <cell r="A793">
            <v>5068</v>
          </cell>
          <cell r="B793" t="str">
            <v xml:space="preserve">Жуков </v>
          </cell>
          <cell r="C793" t="str">
            <v xml:space="preserve">Владислав </v>
          </cell>
          <cell r="D793" t="str">
            <v>Павлович</v>
          </cell>
          <cell r="E793" t="str">
            <v>м</v>
          </cell>
          <cell r="F793" t="str">
            <v>байдарка</v>
          </cell>
          <cell r="G793">
            <v>16</v>
          </cell>
          <cell r="H793">
            <v>11</v>
          </cell>
          <cell r="I793">
            <v>2003</v>
          </cell>
          <cell r="J793" t="str">
            <v>III</v>
          </cell>
          <cell r="K793" t="str">
            <v>ГБУ "ФСО "Юность Москвы" Москомспорта</v>
          </cell>
          <cell r="L793" t="str">
            <v>Юдин А.А.</v>
          </cell>
        </row>
        <row r="794">
          <cell r="A794">
            <v>5069</v>
          </cell>
          <cell r="B794" t="str">
            <v xml:space="preserve">Кашаедова </v>
          </cell>
          <cell r="C794" t="str">
            <v>Ксения</v>
          </cell>
          <cell r="D794" t="str">
            <v>Сергеевна</v>
          </cell>
          <cell r="E794" t="str">
            <v>ж</v>
          </cell>
          <cell r="G794">
            <v>16</v>
          </cell>
          <cell r="H794" t="str">
            <v>08</v>
          </cell>
          <cell r="I794">
            <v>2004</v>
          </cell>
          <cell r="J794" t="str">
            <v>б/р</v>
          </cell>
          <cell r="K794" t="str">
            <v>ГБУ "ФСО "Юность Москвы" Москомспорта</v>
          </cell>
          <cell r="L794" t="str">
            <v>Костыленко И.А.</v>
          </cell>
        </row>
        <row r="795">
          <cell r="A795">
            <v>5071</v>
          </cell>
          <cell r="B795" t="str">
            <v xml:space="preserve">Звезднов </v>
          </cell>
          <cell r="C795" t="str">
            <v xml:space="preserve">Павел </v>
          </cell>
          <cell r="D795" t="str">
            <v>Дмитриевич</v>
          </cell>
          <cell r="E795" t="str">
            <v>м</v>
          </cell>
          <cell r="F795" t="str">
            <v>байдарка</v>
          </cell>
          <cell r="G795" t="str">
            <v>01</v>
          </cell>
          <cell r="H795">
            <v>12</v>
          </cell>
          <cell r="I795">
            <v>2001</v>
          </cell>
          <cell r="J795" t="str">
            <v>III</v>
          </cell>
          <cell r="K795" t="str">
            <v>ГБУ "ФСО "Юность Москвы" Москомспорта</v>
          </cell>
          <cell r="L795" t="str">
            <v>Юдин А.А.</v>
          </cell>
        </row>
        <row r="796">
          <cell r="A796">
            <v>5072</v>
          </cell>
        </row>
        <row r="797">
          <cell r="A797">
            <v>5073</v>
          </cell>
          <cell r="B797" t="str">
            <v xml:space="preserve">Зимонас  </v>
          </cell>
          <cell r="C797" t="str">
            <v xml:space="preserve">Михаил </v>
          </cell>
          <cell r="D797" t="str">
            <v>Романович</v>
          </cell>
          <cell r="E797" t="str">
            <v>м</v>
          </cell>
          <cell r="F797" t="str">
            <v>каноэ</v>
          </cell>
          <cell r="G797">
            <v>24</v>
          </cell>
          <cell r="H797" t="str">
            <v>05</v>
          </cell>
          <cell r="I797">
            <v>2003</v>
          </cell>
          <cell r="J797" t="str">
            <v>III</v>
          </cell>
          <cell r="K797" t="str">
            <v>ГБУ "ФСО "Юность Москвы" Москомспорта</v>
          </cell>
          <cell r="L797" t="str">
            <v>Кольцов В.А.</v>
          </cell>
        </row>
        <row r="798">
          <cell r="A798">
            <v>5074</v>
          </cell>
        </row>
        <row r="799">
          <cell r="A799">
            <v>5076</v>
          </cell>
        </row>
        <row r="800">
          <cell r="A800">
            <v>5077</v>
          </cell>
        </row>
        <row r="801">
          <cell r="A801">
            <v>5078</v>
          </cell>
          <cell r="B801" t="str">
            <v xml:space="preserve">Касьянов  </v>
          </cell>
          <cell r="C801" t="str">
            <v>Кирилл</v>
          </cell>
          <cell r="D801" t="str">
            <v>Вячеславович</v>
          </cell>
          <cell r="E801" t="str">
            <v>м</v>
          </cell>
          <cell r="F801" t="str">
            <v>байдарка</v>
          </cell>
          <cell r="G801" t="str">
            <v>09</v>
          </cell>
          <cell r="H801">
            <v>10</v>
          </cell>
          <cell r="I801">
            <v>2003</v>
          </cell>
          <cell r="J801" t="str">
            <v>I</v>
          </cell>
          <cell r="K801" t="str">
            <v>ГБУ "ФСО "Юность Москвы" Москомспорта</v>
          </cell>
          <cell r="L801" t="str">
            <v>Кольцов В.А.</v>
          </cell>
        </row>
        <row r="802">
          <cell r="A802">
            <v>5079</v>
          </cell>
        </row>
        <row r="803">
          <cell r="A803">
            <v>5080</v>
          </cell>
          <cell r="B803" t="str">
            <v xml:space="preserve">Кендыш </v>
          </cell>
          <cell r="C803" t="str">
            <v xml:space="preserve">Максим </v>
          </cell>
          <cell r="D803" t="str">
            <v>Александрович</v>
          </cell>
          <cell r="E803" t="str">
            <v>м</v>
          </cell>
          <cell r="F803" t="str">
            <v>байдарка</v>
          </cell>
          <cell r="G803" t="str">
            <v>28</v>
          </cell>
          <cell r="H803" t="str">
            <v>08</v>
          </cell>
          <cell r="I803">
            <v>2001</v>
          </cell>
          <cell r="J803" t="str">
            <v>II</v>
          </cell>
          <cell r="K803" t="str">
            <v>ГБУ "ФСО "Юность Москвы" Москомспорта</v>
          </cell>
          <cell r="L803" t="str">
            <v>Юдин А.А.</v>
          </cell>
        </row>
        <row r="804">
          <cell r="A804">
            <v>5081</v>
          </cell>
        </row>
        <row r="805">
          <cell r="A805">
            <v>5082</v>
          </cell>
          <cell r="B805" t="str">
            <v xml:space="preserve">Киселёв </v>
          </cell>
          <cell r="C805" t="str">
            <v>Валерий</v>
          </cell>
          <cell r="D805" t="str">
            <v>Николаевич</v>
          </cell>
          <cell r="E805" t="str">
            <v>м</v>
          </cell>
          <cell r="F805" t="str">
            <v>байдарка</v>
          </cell>
          <cell r="G805" t="str">
            <v>12</v>
          </cell>
          <cell r="H805" t="str">
            <v>11</v>
          </cell>
          <cell r="I805">
            <v>2002</v>
          </cell>
          <cell r="J805" t="str">
            <v>III</v>
          </cell>
          <cell r="K805" t="str">
            <v>ГБУ "ФСО "Юность Москвы" Москомспорта</v>
          </cell>
          <cell r="L805" t="str">
            <v>Юдин А.А.</v>
          </cell>
        </row>
        <row r="806">
          <cell r="A806">
            <v>5083</v>
          </cell>
        </row>
        <row r="807">
          <cell r="A807">
            <v>5084</v>
          </cell>
          <cell r="B807" t="str">
            <v>Субботин</v>
          </cell>
          <cell r="C807" t="str">
            <v>Игорь</v>
          </cell>
          <cell r="D807" t="str">
            <v>Денисович</v>
          </cell>
          <cell r="E807" t="str">
            <v>м</v>
          </cell>
          <cell r="F807" t="str">
            <v>каноэ</v>
          </cell>
          <cell r="G807" t="str">
            <v>29</v>
          </cell>
          <cell r="H807" t="str">
            <v>09</v>
          </cell>
          <cell r="I807">
            <v>2006</v>
          </cell>
          <cell r="J807" t="str">
            <v>1 юн.</v>
          </cell>
          <cell r="K807" t="str">
            <v>ГБУ "ФСО "Юность Москвы" Москомспорта</v>
          </cell>
          <cell r="L807" t="str">
            <v>Кольцов В.А.</v>
          </cell>
        </row>
        <row r="808">
          <cell r="A808">
            <v>5085</v>
          </cell>
        </row>
        <row r="809">
          <cell r="A809">
            <v>5086</v>
          </cell>
        </row>
        <row r="810">
          <cell r="A810">
            <v>5087</v>
          </cell>
        </row>
        <row r="811">
          <cell r="A811">
            <v>5088</v>
          </cell>
          <cell r="B811" t="str">
            <v>Коротков</v>
          </cell>
          <cell r="C811" t="str">
            <v>Артем</v>
          </cell>
          <cell r="D811" t="str">
            <v>Евгеньевич</v>
          </cell>
          <cell r="E811" t="str">
            <v>м</v>
          </cell>
          <cell r="G811">
            <v>31</v>
          </cell>
          <cell r="H811" t="str">
            <v>01</v>
          </cell>
          <cell r="I811">
            <v>2008</v>
          </cell>
          <cell r="J811" t="str">
            <v>б/р</v>
          </cell>
          <cell r="K811" t="str">
            <v>ГБУ "ФСО "Юность Москвы" Москомспорта</v>
          </cell>
          <cell r="L811" t="str">
            <v>Юдин А.А.</v>
          </cell>
        </row>
        <row r="812">
          <cell r="A812">
            <v>5089</v>
          </cell>
        </row>
        <row r="813">
          <cell r="A813">
            <v>5090</v>
          </cell>
        </row>
        <row r="814">
          <cell r="A814">
            <v>5091</v>
          </cell>
          <cell r="B814" t="str">
            <v xml:space="preserve">Литовка </v>
          </cell>
          <cell r="C814" t="str">
            <v>Владислав</v>
          </cell>
          <cell r="D814" t="str">
            <v>Олегович</v>
          </cell>
          <cell r="E814" t="str">
            <v>м</v>
          </cell>
          <cell r="F814" t="str">
            <v>байдарка</v>
          </cell>
          <cell r="G814" t="str">
            <v>04</v>
          </cell>
          <cell r="H814" t="str">
            <v>01</v>
          </cell>
          <cell r="I814">
            <v>1992</v>
          </cell>
          <cell r="J814" t="str">
            <v>МС</v>
          </cell>
          <cell r="K814" t="str">
            <v>ГБУ "ФСО "Юность Москвы" Москомспорта</v>
          </cell>
          <cell r="L814" t="str">
            <v>Шишкин А.Б.</v>
          </cell>
        </row>
        <row r="815">
          <cell r="A815">
            <v>5092</v>
          </cell>
        </row>
        <row r="816">
          <cell r="A816">
            <v>5093</v>
          </cell>
          <cell r="B816" t="str">
            <v>Кирилин</v>
          </cell>
          <cell r="C816" t="str">
            <v>Матвей</v>
          </cell>
          <cell r="D816" t="str">
            <v>Дмитриевич</v>
          </cell>
          <cell r="E816" t="str">
            <v>м</v>
          </cell>
          <cell r="F816" t="str">
            <v>каноэ</v>
          </cell>
          <cell r="G816" t="str">
            <v>24</v>
          </cell>
          <cell r="H816" t="str">
            <v>10</v>
          </cell>
          <cell r="I816">
            <v>2007</v>
          </cell>
          <cell r="J816" t="str">
            <v>1 юн.</v>
          </cell>
          <cell r="K816" t="str">
            <v>ГБУ "ФСО "Юность Москвы" Москомспорта</v>
          </cell>
          <cell r="L816" t="str">
            <v>Царёв Е.П.</v>
          </cell>
        </row>
        <row r="817">
          <cell r="A817">
            <v>5094</v>
          </cell>
        </row>
        <row r="818">
          <cell r="A818">
            <v>5096</v>
          </cell>
          <cell r="B818" t="str">
            <v xml:space="preserve">Ляпунов </v>
          </cell>
          <cell r="C818" t="str">
            <v>Кирилл</v>
          </cell>
          <cell r="D818" t="str">
            <v>Игоревич</v>
          </cell>
          <cell r="E818" t="str">
            <v>м</v>
          </cell>
          <cell r="F818" t="str">
            <v>байдарка</v>
          </cell>
          <cell r="G818">
            <v>24</v>
          </cell>
          <cell r="H818" t="str">
            <v>03</v>
          </cell>
          <cell r="I818">
            <v>1986</v>
          </cell>
          <cell r="J818" t="str">
            <v>МСМК</v>
          </cell>
          <cell r="K818" t="str">
            <v>ГБУ "ФСО "Юность Москвы" Москомспорта</v>
          </cell>
          <cell r="L818" t="str">
            <v>Шишкин А.Б.</v>
          </cell>
        </row>
        <row r="819">
          <cell r="A819">
            <v>5097</v>
          </cell>
        </row>
        <row r="820">
          <cell r="A820">
            <v>5098</v>
          </cell>
        </row>
        <row r="821">
          <cell r="A821">
            <v>5099</v>
          </cell>
        </row>
        <row r="822">
          <cell r="A822">
            <v>5100</v>
          </cell>
          <cell r="B822" t="str">
            <v xml:space="preserve">Кулешова  </v>
          </cell>
          <cell r="C822" t="str">
            <v xml:space="preserve">Дарья </v>
          </cell>
          <cell r="D822" t="str">
            <v>Константиновна</v>
          </cell>
          <cell r="E822" t="str">
            <v>ж</v>
          </cell>
          <cell r="F822" t="str">
            <v>каноэ</v>
          </cell>
          <cell r="G822" t="str">
            <v>16</v>
          </cell>
          <cell r="H822" t="str">
            <v>12</v>
          </cell>
          <cell r="I822">
            <v>2000</v>
          </cell>
          <cell r="J822" t="str">
            <v>МС</v>
          </cell>
          <cell r="K822" t="str">
            <v>ГБУ "ФСО "Юность Москвы" Москомспорта</v>
          </cell>
          <cell r="L822" t="str">
            <v>Костин А.П.</v>
          </cell>
        </row>
        <row r="823">
          <cell r="A823">
            <v>5101</v>
          </cell>
        </row>
        <row r="824">
          <cell r="A824">
            <v>5103</v>
          </cell>
        </row>
        <row r="825">
          <cell r="A825">
            <v>5104</v>
          </cell>
          <cell r="B825" t="str">
            <v>Курушин</v>
          </cell>
          <cell r="C825" t="str">
            <v xml:space="preserve">Семен </v>
          </cell>
          <cell r="E825" t="str">
            <v>м</v>
          </cell>
          <cell r="F825" t="str">
            <v>каноэ</v>
          </cell>
          <cell r="I825">
            <v>2004</v>
          </cell>
          <cell r="J825" t="str">
            <v>II</v>
          </cell>
          <cell r="K825" t="str">
            <v>ГБУ "ФСО "Юность Москвы" Москомспорта</v>
          </cell>
          <cell r="L825" t="str">
            <v>Чеканов А.Г.</v>
          </cell>
        </row>
        <row r="826">
          <cell r="A826">
            <v>5105</v>
          </cell>
        </row>
        <row r="827">
          <cell r="A827">
            <v>5106</v>
          </cell>
        </row>
        <row r="828">
          <cell r="A828">
            <v>5107</v>
          </cell>
        </row>
        <row r="829">
          <cell r="A829">
            <v>5108</v>
          </cell>
          <cell r="B829" t="str">
            <v xml:space="preserve">Михеев </v>
          </cell>
          <cell r="C829" t="str">
            <v>Роман</v>
          </cell>
          <cell r="D829" t="str">
            <v>Александрович</v>
          </cell>
          <cell r="E829" t="str">
            <v>м</v>
          </cell>
          <cell r="F829" t="str">
            <v>байдарка</v>
          </cell>
          <cell r="G829" t="str">
            <v>01</v>
          </cell>
          <cell r="H829" t="str">
            <v>01</v>
          </cell>
          <cell r="I829">
            <v>2007</v>
          </cell>
          <cell r="J829" t="str">
            <v>б/р</v>
          </cell>
          <cell r="K829" t="str">
            <v>ГБУ "ФСО "Юность Москвы" Москомспорта</v>
          </cell>
          <cell r="L829" t="str">
            <v>Костыленко И.А.</v>
          </cell>
        </row>
        <row r="830">
          <cell r="A830">
            <v>5109</v>
          </cell>
          <cell r="B830" t="str">
            <v xml:space="preserve">Веревкин </v>
          </cell>
          <cell r="C830" t="str">
            <v>Николай</v>
          </cell>
          <cell r="D830" t="str">
            <v>Дмитриевич</v>
          </cell>
          <cell r="E830" t="str">
            <v>м</v>
          </cell>
          <cell r="F830" t="str">
            <v>каноэ</v>
          </cell>
          <cell r="G830" t="str">
            <v>03</v>
          </cell>
          <cell r="H830" t="str">
            <v>10</v>
          </cell>
          <cell r="I830">
            <v>2006</v>
          </cell>
          <cell r="J830" t="str">
            <v>III</v>
          </cell>
          <cell r="K830" t="str">
            <v>ГБУ "ФСО "Юность Москвы" Москомспорта</v>
          </cell>
          <cell r="L830" t="str">
            <v>Царёв Е.Н.</v>
          </cell>
        </row>
        <row r="831">
          <cell r="A831">
            <v>5110</v>
          </cell>
        </row>
        <row r="832">
          <cell r="A832">
            <v>5111</v>
          </cell>
        </row>
        <row r="833">
          <cell r="A833">
            <v>5112</v>
          </cell>
        </row>
        <row r="834">
          <cell r="A834">
            <v>5114</v>
          </cell>
          <cell r="B834" t="str">
            <v xml:space="preserve">Плешкова </v>
          </cell>
          <cell r="C834" t="str">
            <v>Александра</v>
          </cell>
          <cell r="D834" t="str">
            <v>Павловна</v>
          </cell>
          <cell r="E834" t="str">
            <v>ж</v>
          </cell>
          <cell r="G834">
            <v>12</v>
          </cell>
          <cell r="H834" t="str">
            <v>10</v>
          </cell>
          <cell r="I834">
            <v>2006</v>
          </cell>
          <cell r="J834" t="str">
            <v>б/р</v>
          </cell>
          <cell r="K834" t="str">
            <v>ГБУ "ФСО"Юность Москвы Москомспорта</v>
          </cell>
          <cell r="L834" t="str">
            <v>Костыленко И.А.</v>
          </cell>
        </row>
        <row r="835">
          <cell r="A835">
            <v>5115</v>
          </cell>
          <cell r="B835" t="str">
            <v xml:space="preserve">Магомедов </v>
          </cell>
          <cell r="C835" t="str">
            <v>Тимур</v>
          </cell>
          <cell r="D835" t="str">
            <v>Шамилевич</v>
          </cell>
          <cell r="E835" t="str">
            <v>м</v>
          </cell>
          <cell r="F835" t="str">
            <v>байдарка</v>
          </cell>
          <cell r="G835">
            <v>10</v>
          </cell>
          <cell r="H835" t="str">
            <v>01</v>
          </cell>
          <cell r="I835">
            <v>2004</v>
          </cell>
          <cell r="J835" t="str">
            <v>III</v>
          </cell>
          <cell r="K835" t="str">
            <v>ГБУ "ФСО "Юность Москвы" Москомспорта</v>
          </cell>
          <cell r="L835" t="str">
            <v>Юдин А.А.</v>
          </cell>
        </row>
        <row r="836">
          <cell r="A836">
            <v>5116</v>
          </cell>
          <cell r="B836" t="str">
            <v xml:space="preserve">Майков  </v>
          </cell>
          <cell r="C836" t="str">
            <v xml:space="preserve">Данила </v>
          </cell>
          <cell r="D836" t="str">
            <v>Алексеевич</v>
          </cell>
          <cell r="E836" t="str">
            <v>м</v>
          </cell>
          <cell r="F836" t="str">
            <v>байдарка</v>
          </cell>
          <cell r="G836" t="str">
            <v>02</v>
          </cell>
          <cell r="H836" t="str">
            <v>08</v>
          </cell>
          <cell r="I836">
            <v>2005</v>
          </cell>
          <cell r="J836" t="str">
            <v>II</v>
          </cell>
          <cell r="K836" t="str">
            <v>ГБУ "ФСО "Юность Москвы" Москомспорта</v>
          </cell>
          <cell r="L836" t="str">
            <v>Юдин А.А.</v>
          </cell>
        </row>
        <row r="837">
          <cell r="A837">
            <v>5117</v>
          </cell>
          <cell r="B837" t="str">
            <v xml:space="preserve">Майков  </v>
          </cell>
          <cell r="C837" t="str">
            <v xml:space="preserve">Иван </v>
          </cell>
          <cell r="D837" t="str">
            <v>Алексеевич</v>
          </cell>
          <cell r="E837" t="str">
            <v>м</v>
          </cell>
          <cell r="F837" t="str">
            <v>байдарка</v>
          </cell>
          <cell r="G837" t="str">
            <v>24</v>
          </cell>
          <cell r="H837" t="str">
            <v>12</v>
          </cell>
          <cell r="I837">
            <v>2002</v>
          </cell>
          <cell r="J837" t="str">
            <v>II</v>
          </cell>
          <cell r="K837" t="str">
            <v>ГБУ "ФСО "Юность Москвы" Москомспорта</v>
          </cell>
          <cell r="L837" t="str">
            <v>Юдин А.А.</v>
          </cell>
        </row>
        <row r="838">
          <cell r="A838">
            <v>5118</v>
          </cell>
        </row>
        <row r="839">
          <cell r="A839">
            <v>5119</v>
          </cell>
          <cell r="B839" t="str">
            <v xml:space="preserve">Попов </v>
          </cell>
          <cell r="C839" t="str">
            <v>Даниил</v>
          </cell>
          <cell r="D839" t="str">
            <v>Валерьевич</v>
          </cell>
          <cell r="E839" t="str">
            <v>м</v>
          </cell>
          <cell r="F839" t="str">
            <v>байдарка</v>
          </cell>
          <cell r="G839">
            <v>18</v>
          </cell>
          <cell r="H839" t="str">
            <v>03</v>
          </cell>
          <cell r="I839">
            <v>2006</v>
          </cell>
          <cell r="J839" t="str">
            <v>б/р</v>
          </cell>
          <cell r="K839" t="str">
            <v>ГБУ "ФСО"Юность Москвы Москомспорта</v>
          </cell>
          <cell r="L839" t="str">
            <v>Царев Е.Н.</v>
          </cell>
        </row>
        <row r="840">
          <cell r="A840">
            <v>5120</v>
          </cell>
          <cell r="B840" t="str">
            <v>Шишов</v>
          </cell>
          <cell r="C840" t="str">
            <v>Илья</v>
          </cell>
          <cell r="D840" t="str">
            <v>Владимирович</v>
          </cell>
          <cell r="E840" t="str">
            <v>м</v>
          </cell>
          <cell r="F840" t="str">
            <v>байдарка</v>
          </cell>
          <cell r="G840" t="str">
            <v>15</v>
          </cell>
          <cell r="H840" t="str">
            <v>11</v>
          </cell>
          <cell r="I840">
            <v>2006</v>
          </cell>
          <cell r="J840" t="str">
            <v>б/р</v>
          </cell>
          <cell r="K840" t="str">
            <v>ГБУ "ФСО "Юность Москвы" Москомспорта</v>
          </cell>
          <cell r="L840" t="str">
            <v>Юдин А.А.</v>
          </cell>
        </row>
        <row r="841">
          <cell r="A841">
            <v>5123</v>
          </cell>
          <cell r="B841" t="str">
            <v xml:space="preserve">Поцепаев </v>
          </cell>
          <cell r="C841" t="str">
            <v>Егор</v>
          </cell>
          <cell r="D841" t="str">
            <v>Денисович</v>
          </cell>
          <cell r="E841" t="str">
            <v>м</v>
          </cell>
          <cell r="G841">
            <v>30</v>
          </cell>
          <cell r="H841" t="str">
            <v>09</v>
          </cell>
          <cell r="I841">
            <v>2004</v>
          </cell>
          <cell r="J841" t="str">
            <v>б/р</v>
          </cell>
          <cell r="K841" t="str">
            <v>ГБУ "ФСО"Юность Москвы Москомспорта</v>
          </cell>
          <cell r="L841" t="str">
            <v>Юдин А.А.</v>
          </cell>
        </row>
        <row r="842">
          <cell r="A842">
            <v>5125</v>
          </cell>
          <cell r="B842" t="str">
            <v xml:space="preserve">Раев </v>
          </cell>
          <cell r="C842" t="str">
            <v>Роман</v>
          </cell>
          <cell r="D842" t="str">
            <v>Вадимович</v>
          </cell>
          <cell r="E842" t="str">
            <v>м</v>
          </cell>
          <cell r="F842" t="str">
            <v>байдарка</v>
          </cell>
          <cell r="G842">
            <v>23</v>
          </cell>
          <cell r="H842" t="str">
            <v>12</v>
          </cell>
          <cell r="I842">
            <v>2007</v>
          </cell>
          <cell r="J842" t="str">
            <v>б/р</v>
          </cell>
          <cell r="K842" t="str">
            <v>ГБУ "ФСО "Юность Москвы" Москомспорта</v>
          </cell>
          <cell r="L842" t="str">
            <v>Костыленко И.А.</v>
          </cell>
        </row>
        <row r="843">
          <cell r="A843">
            <v>5127</v>
          </cell>
          <cell r="B843" t="str">
            <v xml:space="preserve">Рейслер </v>
          </cell>
          <cell r="C843" t="str">
            <v>София</v>
          </cell>
          <cell r="D843" t="str">
            <v>Ильинична</v>
          </cell>
          <cell r="E843" t="str">
            <v>ж</v>
          </cell>
          <cell r="G843">
            <v>15</v>
          </cell>
          <cell r="H843" t="str">
            <v>05</v>
          </cell>
          <cell r="I843">
            <v>2006</v>
          </cell>
          <cell r="J843" t="str">
            <v>б/р</v>
          </cell>
          <cell r="K843" t="str">
            <v>ГБУ "ФСО"Юность Москвы Москомспорта</v>
          </cell>
          <cell r="L843" t="str">
            <v>Юдин А.А.</v>
          </cell>
        </row>
        <row r="844">
          <cell r="A844">
            <v>5128</v>
          </cell>
          <cell r="B844" t="str">
            <v xml:space="preserve">Назаров   </v>
          </cell>
          <cell r="C844" t="str">
            <v>Тимур</v>
          </cell>
          <cell r="D844" t="str">
            <v>Олимджонович</v>
          </cell>
          <cell r="E844" t="str">
            <v>м</v>
          </cell>
          <cell r="F844" t="str">
            <v>байдарка</v>
          </cell>
          <cell r="G844" t="str">
            <v>07</v>
          </cell>
          <cell r="H844" t="str">
            <v>03</v>
          </cell>
          <cell r="I844">
            <v>2005</v>
          </cell>
          <cell r="J844" t="str">
            <v>II</v>
          </cell>
          <cell r="K844" t="str">
            <v>ГБУ "ФСО "Юность Москвы" Москомспорта</v>
          </cell>
          <cell r="L844" t="str">
            <v>Юдин А.А.</v>
          </cell>
        </row>
        <row r="845">
          <cell r="A845">
            <v>5129</v>
          </cell>
          <cell r="B845" t="str">
            <v xml:space="preserve">Некрасов  </v>
          </cell>
          <cell r="C845" t="str">
            <v>Тимофей</v>
          </cell>
          <cell r="E845" t="str">
            <v>м</v>
          </cell>
          <cell r="G845">
            <v>13</v>
          </cell>
          <cell r="H845">
            <v>11</v>
          </cell>
          <cell r="I845">
            <v>1997</v>
          </cell>
          <cell r="J845" t="str">
            <v>КМС</v>
          </cell>
          <cell r="K845" t="str">
            <v>ГБУ "ФСО"Юность Москвы Москомспорта</v>
          </cell>
          <cell r="L845" t="str">
            <v>Нефедов А.А.</v>
          </cell>
        </row>
        <row r="846">
          <cell r="A846">
            <v>5130</v>
          </cell>
        </row>
        <row r="847">
          <cell r="A847">
            <v>5131</v>
          </cell>
          <cell r="B847" t="str">
            <v xml:space="preserve">Ролдугин </v>
          </cell>
          <cell r="C847" t="str">
            <v>Михаил</v>
          </cell>
          <cell r="D847" t="str">
            <v>Павлович</v>
          </cell>
          <cell r="E847" t="str">
            <v>м</v>
          </cell>
          <cell r="G847">
            <v>16</v>
          </cell>
          <cell r="H847" t="str">
            <v>07</v>
          </cell>
          <cell r="I847">
            <v>2005</v>
          </cell>
          <cell r="J847" t="str">
            <v>б/р</v>
          </cell>
          <cell r="K847" t="str">
            <v>ГБУ "ФСО"Юность Москвы Москомспорта</v>
          </cell>
          <cell r="L847" t="str">
            <v>Царев Е.Н.</v>
          </cell>
        </row>
        <row r="848">
          <cell r="A848">
            <v>5132</v>
          </cell>
          <cell r="B848" t="str">
            <v xml:space="preserve">Николаев </v>
          </cell>
          <cell r="C848" t="str">
            <v xml:space="preserve">Роман </v>
          </cell>
          <cell r="E848" t="str">
            <v>м</v>
          </cell>
          <cell r="G848">
            <v>14</v>
          </cell>
          <cell r="H848">
            <v>12</v>
          </cell>
          <cell r="I848">
            <v>1997</v>
          </cell>
          <cell r="J848" t="str">
            <v>I</v>
          </cell>
          <cell r="K848" t="str">
            <v>ГБУ "ФСО"Юность Москвы Москомспорта</v>
          </cell>
          <cell r="L848" t="str">
            <v>Воронин Н.В.</v>
          </cell>
        </row>
        <row r="849">
          <cell r="A849">
            <v>5133</v>
          </cell>
          <cell r="B849" t="str">
            <v xml:space="preserve">Саморуков </v>
          </cell>
          <cell r="C849" t="str">
            <v>Тимофей</v>
          </cell>
          <cell r="D849" t="str">
            <v>Андреевич</v>
          </cell>
          <cell r="E849" t="str">
            <v>м</v>
          </cell>
          <cell r="G849">
            <v>15</v>
          </cell>
          <cell r="H849" t="str">
            <v>12</v>
          </cell>
          <cell r="I849">
            <v>2006</v>
          </cell>
          <cell r="J849" t="str">
            <v>б/р</v>
          </cell>
          <cell r="K849" t="str">
            <v>ГБУ "ФСО "Юность Москвы" Москомспорта</v>
          </cell>
          <cell r="L849" t="str">
            <v>Костыленко И.А.</v>
          </cell>
        </row>
        <row r="850">
          <cell r="A850">
            <v>5134</v>
          </cell>
        </row>
        <row r="851">
          <cell r="A851">
            <v>5136</v>
          </cell>
        </row>
        <row r="852">
          <cell r="A852">
            <v>5137</v>
          </cell>
          <cell r="B852" t="str">
            <v xml:space="preserve">Панфёров   </v>
          </cell>
          <cell r="C852" t="str">
            <v>Артем</v>
          </cell>
          <cell r="D852" t="str">
            <v>Андреевич</v>
          </cell>
          <cell r="E852" t="str">
            <v>м</v>
          </cell>
          <cell r="F852" t="str">
            <v>каноэ</v>
          </cell>
          <cell r="G852" t="str">
            <v>24</v>
          </cell>
          <cell r="H852" t="str">
            <v>05</v>
          </cell>
          <cell r="I852">
            <v>2002</v>
          </cell>
          <cell r="J852" t="str">
            <v>КМС</v>
          </cell>
          <cell r="K852" t="str">
            <v>ГБУ "ФСО"Юность Москвы Москомспорта</v>
          </cell>
          <cell r="L852" t="str">
            <v>Нефедов А.А.</v>
          </cell>
        </row>
        <row r="853">
          <cell r="A853">
            <v>5138</v>
          </cell>
          <cell r="B853" t="str">
            <v xml:space="preserve">Пелашенко </v>
          </cell>
          <cell r="C853" t="str">
            <v xml:space="preserve">Денис </v>
          </cell>
          <cell r="E853" t="str">
            <v>м</v>
          </cell>
          <cell r="G853">
            <v>18</v>
          </cell>
          <cell r="H853">
            <v>3</v>
          </cell>
          <cell r="I853">
            <v>1997</v>
          </cell>
          <cell r="J853" t="str">
            <v>II</v>
          </cell>
          <cell r="K853" t="str">
            <v>ГБУ "ФСО"Юность Москвы Москомспорта</v>
          </cell>
          <cell r="L853" t="str">
            <v>Воронин Н.В.</v>
          </cell>
        </row>
        <row r="854">
          <cell r="A854">
            <v>5139</v>
          </cell>
          <cell r="B854" t="str">
            <v xml:space="preserve">Петренко </v>
          </cell>
          <cell r="C854" t="str">
            <v>Андрей</v>
          </cell>
          <cell r="E854" t="str">
            <v>м</v>
          </cell>
          <cell r="G854">
            <v>15</v>
          </cell>
          <cell r="H854">
            <v>3</v>
          </cell>
          <cell r="I854">
            <v>2002</v>
          </cell>
          <cell r="J854" t="str">
            <v>III</v>
          </cell>
          <cell r="K854" t="str">
            <v>ГБУ "ФСО"Юность Москвы Москомспорта</v>
          </cell>
          <cell r="L854" t="str">
            <v>Юдин А.А.</v>
          </cell>
        </row>
        <row r="855">
          <cell r="A855">
            <v>5140</v>
          </cell>
        </row>
        <row r="856">
          <cell r="A856">
            <v>5141</v>
          </cell>
        </row>
        <row r="857">
          <cell r="A857">
            <v>5142</v>
          </cell>
          <cell r="B857" t="str">
            <v xml:space="preserve">Петров   </v>
          </cell>
          <cell r="C857" t="str">
            <v>Михаил</v>
          </cell>
          <cell r="E857" t="str">
            <v>м</v>
          </cell>
          <cell r="G857">
            <v>26</v>
          </cell>
          <cell r="H857">
            <v>5</v>
          </cell>
          <cell r="I857">
            <v>1999</v>
          </cell>
          <cell r="J857" t="str">
            <v>II</v>
          </cell>
          <cell r="K857" t="str">
            <v>ГБУ "ФСО"Юность Москвы Москомспорта</v>
          </cell>
          <cell r="L857" t="str">
            <v>Костина  Н.Н.</v>
          </cell>
        </row>
        <row r="858">
          <cell r="A858">
            <v>5143</v>
          </cell>
        </row>
        <row r="859">
          <cell r="A859">
            <v>5144</v>
          </cell>
          <cell r="B859" t="str">
            <v>Благодарских</v>
          </cell>
          <cell r="C859" t="str">
            <v>Фёдор</v>
          </cell>
          <cell r="D859" t="str">
            <v>Сергеевич</v>
          </cell>
          <cell r="E859" t="str">
            <v>м</v>
          </cell>
          <cell r="F859" t="str">
            <v>байдарка</v>
          </cell>
          <cell r="G859" t="str">
            <v>25</v>
          </cell>
          <cell r="H859" t="str">
            <v>02</v>
          </cell>
          <cell r="I859">
            <v>2007</v>
          </cell>
          <cell r="J859" t="str">
            <v>1 юн.</v>
          </cell>
          <cell r="K859" t="str">
            <v>ГБУ "ФСО "Юность Москвы" Москомспорта</v>
          </cell>
          <cell r="L859" t="str">
            <v>Царёв Е.Н.</v>
          </cell>
        </row>
        <row r="860">
          <cell r="A860">
            <v>5145</v>
          </cell>
        </row>
        <row r="861">
          <cell r="A861">
            <v>5146</v>
          </cell>
        </row>
        <row r="862">
          <cell r="A862">
            <v>5147</v>
          </cell>
        </row>
        <row r="863">
          <cell r="A863">
            <v>5148</v>
          </cell>
          <cell r="B863" t="str">
            <v xml:space="preserve">Сергеев </v>
          </cell>
          <cell r="C863" t="str">
            <v>Максим</v>
          </cell>
          <cell r="D863" t="str">
            <v>Викторович</v>
          </cell>
          <cell r="E863" t="str">
            <v>м</v>
          </cell>
          <cell r="F863" t="str">
            <v>байдарка</v>
          </cell>
          <cell r="G863">
            <v>26</v>
          </cell>
          <cell r="H863" t="str">
            <v>09</v>
          </cell>
          <cell r="I863">
            <v>2008</v>
          </cell>
          <cell r="J863" t="str">
            <v>б/р</v>
          </cell>
          <cell r="K863" t="str">
            <v>ГБУ "ФСО "Юность Москвы" Москомспорта</v>
          </cell>
          <cell r="L863" t="str">
            <v>Костыленко И.А.</v>
          </cell>
        </row>
        <row r="864">
          <cell r="A864">
            <v>5149</v>
          </cell>
          <cell r="B864" t="str">
            <v xml:space="preserve">Сокол </v>
          </cell>
          <cell r="C864" t="str">
            <v>Платон</v>
          </cell>
          <cell r="D864" t="str">
            <v>Вячеславович</v>
          </cell>
          <cell r="E864" t="str">
            <v>м</v>
          </cell>
          <cell r="G864">
            <v>26</v>
          </cell>
          <cell r="H864" t="str">
            <v>06</v>
          </cell>
          <cell r="I864">
            <v>2006</v>
          </cell>
          <cell r="J864" t="str">
            <v>б/р</v>
          </cell>
          <cell r="K864" t="str">
            <v>ГБУ "ФСО"Юность Москвы Москомспорта</v>
          </cell>
          <cell r="L864" t="str">
            <v>Костыленко И.А.</v>
          </cell>
        </row>
        <row r="865">
          <cell r="A865">
            <v>5150</v>
          </cell>
          <cell r="B865" t="str">
            <v xml:space="preserve">Попов </v>
          </cell>
          <cell r="C865" t="str">
            <v xml:space="preserve">Климентий </v>
          </cell>
          <cell r="E865" t="str">
            <v>м</v>
          </cell>
          <cell r="G865">
            <v>20</v>
          </cell>
          <cell r="H865">
            <v>12</v>
          </cell>
          <cell r="I865">
            <v>2003</v>
          </cell>
          <cell r="J865" t="str">
            <v>3юн</v>
          </cell>
          <cell r="K865" t="str">
            <v>ГБУ "ФСО"Юность Москвы Москомспорта</v>
          </cell>
          <cell r="L865" t="str">
            <v>Юдин А.А.</v>
          </cell>
        </row>
        <row r="866">
          <cell r="A866">
            <v>5151</v>
          </cell>
          <cell r="B866" t="str">
            <v xml:space="preserve">Попова </v>
          </cell>
          <cell r="C866" t="str">
            <v xml:space="preserve">Анна </v>
          </cell>
          <cell r="E866" t="str">
            <v>ж</v>
          </cell>
          <cell r="F866" t="str">
            <v>байдарка</v>
          </cell>
          <cell r="G866" t="str">
            <v>19</v>
          </cell>
          <cell r="H866" t="str">
            <v>01</v>
          </cell>
          <cell r="I866">
            <v>2003</v>
          </cell>
          <cell r="J866" t="str">
            <v>II</v>
          </cell>
          <cell r="K866" t="str">
            <v>ГБУ "ФСО"Юность Москвы Москомспорта</v>
          </cell>
          <cell r="L866" t="str">
            <v>Костина  Н.Н.</v>
          </cell>
        </row>
        <row r="867">
          <cell r="A867">
            <v>5152</v>
          </cell>
          <cell r="B867" t="str">
            <v xml:space="preserve">Пушкарев </v>
          </cell>
          <cell r="C867" t="str">
            <v xml:space="preserve">Леонид </v>
          </cell>
          <cell r="D867" t="str">
            <v>Сергеевич</v>
          </cell>
          <cell r="E867" t="str">
            <v>м</v>
          </cell>
          <cell r="F867" t="str">
            <v>байдарка</v>
          </cell>
          <cell r="G867">
            <v>19</v>
          </cell>
          <cell r="H867" t="str">
            <v>01</v>
          </cell>
          <cell r="I867">
            <v>2004</v>
          </cell>
          <cell r="J867" t="str">
            <v>III</v>
          </cell>
          <cell r="K867" t="str">
            <v>ГБУ "ФСО "Юность Москвы" Москомспорта</v>
          </cell>
          <cell r="L867" t="str">
            <v>Юдин А.А.</v>
          </cell>
        </row>
        <row r="868">
          <cell r="A868">
            <v>5153</v>
          </cell>
          <cell r="B868" t="str">
            <v xml:space="preserve">Равчук </v>
          </cell>
          <cell r="C868" t="str">
            <v xml:space="preserve">Максим </v>
          </cell>
          <cell r="E868" t="str">
            <v>м</v>
          </cell>
          <cell r="G868">
            <v>18</v>
          </cell>
          <cell r="H868">
            <v>3</v>
          </cell>
          <cell r="I868">
            <v>2002</v>
          </cell>
          <cell r="J868" t="str">
            <v>III</v>
          </cell>
          <cell r="K868" t="str">
            <v>ГБУ "ФСО"Юность Москвы Москомспорта</v>
          </cell>
          <cell r="L868" t="str">
            <v>Царёв Е.Н.</v>
          </cell>
        </row>
        <row r="869">
          <cell r="A869">
            <v>5154</v>
          </cell>
          <cell r="B869" t="str">
            <v xml:space="preserve">Стеценко </v>
          </cell>
          <cell r="C869" t="str">
            <v>Станислав</v>
          </cell>
          <cell r="D869" t="str">
            <v>Павлович</v>
          </cell>
          <cell r="E869" t="str">
            <v>м</v>
          </cell>
          <cell r="G869" t="str">
            <v>08</v>
          </cell>
          <cell r="H869" t="str">
            <v>08</v>
          </cell>
          <cell r="I869">
            <v>2005</v>
          </cell>
          <cell r="J869" t="str">
            <v>б/р</v>
          </cell>
          <cell r="K869" t="str">
            <v>ГБУ "ФСО"Юность Москвы Москомспорта</v>
          </cell>
          <cell r="L869" t="str">
            <v>Юдин А.А.</v>
          </cell>
        </row>
        <row r="870">
          <cell r="A870">
            <v>5155</v>
          </cell>
          <cell r="B870" t="str">
            <v>Расторгуев</v>
          </cell>
          <cell r="C870" t="str">
            <v xml:space="preserve">Глеб </v>
          </cell>
          <cell r="D870" t="str">
            <v>Максимович</v>
          </cell>
          <cell r="E870" t="str">
            <v>м</v>
          </cell>
          <cell r="F870" t="str">
            <v>байдарка</v>
          </cell>
          <cell r="G870" t="str">
            <v>09</v>
          </cell>
          <cell r="H870" t="str">
            <v>08</v>
          </cell>
          <cell r="I870">
            <v>2008</v>
          </cell>
          <cell r="J870" t="str">
            <v>б/р</v>
          </cell>
          <cell r="K870" t="str">
            <v>ГБУ "ФСО "Юность Москвы" Москомспорта</v>
          </cell>
          <cell r="L870" t="str">
            <v>Юдин А.А.</v>
          </cell>
        </row>
        <row r="871">
          <cell r="A871">
            <v>5156</v>
          </cell>
        </row>
        <row r="872">
          <cell r="A872">
            <v>5157</v>
          </cell>
          <cell r="B872" t="str">
            <v xml:space="preserve">Рубцова  </v>
          </cell>
          <cell r="C872" t="str">
            <v>Ирина</v>
          </cell>
          <cell r="E872" t="str">
            <v>ж</v>
          </cell>
          <cell r="G872">
            <v>11</v>
          </cell>
          <cell r="H872">
            <v>12</v>
          </cell>
          <cell r="I872">
            <v>1998</v>
          </cell>
          <cell r="J872" t="str">
            <v>КМС</v>
          </cell>
          <cell r="K872" t="str">
            <v>ГБУ "ФСО"Юность Москвы Москомспорта</v>
          </cell>
          <cell r="L872" t="str">
            <v>Костина  Н.Н.</v>
          </cell>
        </row>
        <row r="873">
          <cell r="A873">
            <v>5158</v>
          </cell>
          <cell r="B873" t="str">
            <v xml:space="preserve">Рудь  </v>
          </cell>
          <cell r="C873" t="str">
            <v xml:space="preserve">Антон </v>
          </cell>
          <cell r="D873" t="str">
            <v>Сергеевич</v>
          </cell>
          <cell r="E873" t="str">
            <v>м</v>
          </cell>
          <cell r="F873" t="str">
            <v>каноэ</v>
          </cell>
          <cell r="G873" t="str">
            <v>01</v>
          </cell>
          <cell r="H873" t="str">
            <v>04</v>
          </cell>
          <cell r="I873">
            <v>2003</v>
          </cell>
          <cell r="J873" t="str">
            <v>III</v>
          </cell>
          <cell r="K873" t="str">
            <v>ГБУ "ФСО "Юность Москвы" Москомспорта</v>
          </cell>
          <cell r="L873" t="str">
            <v>Кольцов В.А.</v>
          </cell>
        </row>
        <row r="874">
          <cell r="A874">
            <v>5159</v>
          </cell>
        </row>
        <row r="875">
          <cell r="A875">
            <v>5160</v>
          </cell>
        </row>
        <row r="876">
          <cell r="A876">
            <v>5161</v>
          </cell>
          <cell r="B876" t="str">
            <v xml:space="preserve">Савкин </v>
          </cell>
          <cell r="C876" t="str">
            <v xml:space="preserve">Кирилл </v>
          </cell>
          <cell r="E876" t="str">
            <v>м</v>
          </cell>
          <cell r="G876">
            <v>9</v>
          </cell>
          <cell r="H876">
            <v>10</v>
          </cell>
          <cell r="I876">
            <v>2003</v>
          </cell>
          <cell r="J876" t="str">
            <v>3юн</v>
          </cell>
          <cell r="K876" t="str">
            <v>ГБУ "ФСО"Юность Москвы Москомспорта</v>
          </cell>
          <cell r="L876" t="str">
            <v>Юдин А.А.</v>
          </cell>
        </row>
        <row r="877">
          <cell r="A877">
            <v>5162</v>
          </cell>
          <cell r="B877" t="str">
            <v xml:space="preserve">Хабибов </v>
          </cell>
          <cell r="C877" t="str">
            <v>Тимур</v>
          </cell>
          <cell r="D877" t="str">
            <v>Владленович</v>
          </cell>
          <cell r="E877" t="str">
            <v>м</v>
          </cell>
          <cell r="F877" t="str">
            <v>байдарка</v>
          </cell>
          <cell r="G877">
            <v>23</v>
          </cell>
          <cell r="H877" t="str">
            <v>10</v>
          </cell>
          <cell r="I877">
            <v>2007</v>
          </cell>
          <cell r="J877" t="str">
            <v>б/р</v>
          </cell>
          <cell r="K877" t="str">
            <v>ГБУ "ФСО "Юность Москвы" Москомспорта</v>
          </cell>
          <cell r="L877" t="str">
            <v>Юдин А.А.</v>
          </cell>
        </row>
        <row r="878">
          <cell r="A878">
            <v>5163</v>
          </cell>
          <cell r="B878" t="str">
            <v xml:space="preserve">Шалякин </v>
          </cell>
          <cell r="C878" t="str">
            <v xml:space="preserve">Вадим </v>
          </cell>
          <cell r="D878" t="str">
            <v>Дмитриевич</v>
          </cell>
          <cell r="E878" t="str">
            <v>м</v>
          </cell>
          <cell r="G878">
            <v>17</v>
          </cell>
          <cell r="H878" t="str">
            <v>07</v>
          </cell>
          <cell r="I878">
            <v>2007</v>
          </cell>
          <cell r="J878" t="str">
            <v>б/р</v>
          </cell>
          <cell r="K878" t="str">
            <v>ГБУ "ФСО"Юность Москвы Москомспорта</v>
          </cell>
          <cell r="L878" t="str">
            <v>Костыленко И.А.</v>
          </cell>
        </row>
        <row r="879">
          <cell r="A879">
            <v>5164</v>
          </cell>
        </row>
        <row r="880">
          <cell r="A880">
            <v>5165</v>
          </cell>
        </row>
        <row r="881">
          <cell r="A881">
            <v>5166</v>
          </cell>
          <cell r="B881" t="str">
            <v xml:space="preserve">Саранов </v>
          </cell>
          <cell r="C881" t="str">
            <v xml:space="preserve">Михаил </v>
          </cell>
          <cell r="E881" t="str">
            <v>м</v>
          </cell>
          <cell r="G881">
            <v>5</v>
          </cell>
          <cell r="H881">
            <v>4</v>
          </cell>
          <cell r="I881">
            <v>2001</v>
          </cell>
          <cell r="J881" t="str">
            <v>б/р</v>
          </cell>
          <cell r="K881" t="str">
            <v>ГБУ "ФСО"Юность Москвы Москомспорта</v>
          </cell>
          <cell r="L881" t="str">
            <v>Нефедов А.А.</v>
          </cell>
        </row>
        <row r="882">
          <cell r="A882">
            <v>5167</v>
          </cell>
        </row>
        <row r="883">
          <cell r="A883">
            <v>5168</v>
          </cell>
          <cell r="B883" t="str">
            <v>Сенченков</v>
          </cell>
          <cell r="C883" t="str">
            <v>Владислав</v>
          </cell>
          <cell r="D883" t="str">
            <v>Сергеевич</v>
          </cell>
          <cell r="E883" t="str">
            <v>м</v>
          </cell>
          <cell r="F883" t="str">
            <v>байдарка</v>
          </cell>
          <cell r="G883" t="str">
            <v>13</v>
          </cell>
          <cell r="H883" t="str">
            <v>11</v>
          </cell>
          <cell r="I883">
            <v>2003</v>
          </cell>
          <cell r="J883" t="str">
            <v>III</v>
          </cell>
          <cell r="K883" t="str">
            <v>ГБУ "ФСО"Юность Москвы Москомспорта</v>
          </cell>
          <cell r="L883" t="str">
            <v>Юдин А.А.</v>
          </cell>
        </row>
        <row r="884">
          <cell r="A884">
            <v>5169</v>
          </cell>
        </row>
        <row r="885">
          <cell r="A885">
            <v>5170</v>
          </cell>
        </row>
        <row r="886">
          <cell r="A886">
            <v>5171</v>
          </cell>
        </row>
        <row r="887">
          <cell r="A887">
            <v>5172</v>
          </cell>
          <cell r="B887" t="str">
            <v xml:space="preserve">Щербаков </v>
          </cell>
          <cell r="C887" t="str">
            <v>Василий</v>
          </cell>
          <cell r="D887" t="str">
            <v>Александрович</v>
          </cell>
          <cell r="E887" t="str">
            <v>м</v>
          </cell>
          <cell r="G887" t="str">
            <v>07</v>
          </cell>
          <cell r="H887" t="str">
            <v>09</v>
          </cell>
          <cell r="I887">
            <v>2006</v>
          </cell>
          <cell r="J887" t="str">
            <v>б/р</v>
          </cell>
          <cell r="K887" t="str">
            <v>ГБУ "ФСО"Юность Москвы Москомспорта</v>
          </cell>
          <cell r="L887" t="str">
            <v>Костыленко И.А.</v>
          </cell>
        </row>
        <row r="888">
          <cell r="A888">
            <v>5173</v>
          </cell>
          <cell r="B888" t="str">
            <v>Лебедев</v>
          </cell>
          <cell r="C888" t="str">
            <v>Артём</v>
          </cell>
          <cell r="D888" t="str">
            <v>Дмитрриевич</v>
          </cell>
          <cell r="E888" t="str">
            <v>м</v>
          </cell>
          <cell r="F888" t="str">
            <v>байдарка</v>
          </cell>
          <cell r="G888" t="str">
            <v>17</v>
          </cell>
          <cell r="H888" t="str">
            <v>12</v>
          </cell>
          <cell r="I888">
            <v>2007</v>
          </cell>
          <cell r="J888" t="str">
            <v>б/р</v>
          </cell>
          <cell r="K888" t="str">
            <v>ГБУ "ФСО "Юность Москвы" Москомспорта</v>
          </cell>
          <cell r="L888" t="str">
            <v>Юдин А.А.</v>
          </cell>
        </row>
        <row r="889">
          <cell r="A889">
            <v>5174</v>
          </cell>
          <cell r="B889" t="str">
            <v xml:space="preserve">Смирнов </v>
          </cell>
          <cell r="C889" t="str">
            <v xml:space="preserve">Иван </v>
          </cell>
          <cell r="E889" t="str">
            <v>м</v>
          </cell>
          <cell r="G889">
            <v>13</v>
          </cell>
          <cell r="H889">
            <v>1</v>
          </cell>
          <cell r="I889">
            <v>2002</v>
          </cell>
          <cell r="J889" t="str">
            <v>б/р</v>
          </cell>
          <cell r="K889" t="str">
            <v>ГБУ "ФСО"Юность Москвы Москомспорта</v>
          </cell>
          <cell r="L889" t="str">
            <v>Нефедов А.А.</v>
          </cell>
        </row>
        <row r="890">
          <cell r="A890">
            <v>5175</v>
          </cell>
        </row>
        <row r="891">
          <cell r="A891">
            <v>5176</v>
          </cell>
          <cell r="B891" t="str">
            <v xml:space="preserve">Соколов </v>
          </cell>
          <cell r="C891" t="str">
            <v xml:space="preserve">Владислав  </v>
          </cell>
          <cell r="E891" t="str">
            <v>м</v>
          </cell>
          <cell r="G891">
            <v>30</v>
          </cell>
          <cell r="H891">
            <v>10</v>
          </cell>
          <cell r="I891">
            <v>2002</v>
          </cell>
          <cell r="J891" t="str">
            <v>III</v>
          </cell>
          <cell r="K891" t="str">
            <v>ГБУ "ФСО"Юность Москвы Москомспорта</v>
          </cell>
          <cell r="L891" t="str">
            <v>Юдин А.А.</v>
          </cell>
        </row>
        <row r="892">
          <cell r="A892">
            <v>5177</v>
          </cell>
          <cell r="B892" t="str">
            <v xml:space="preserve">Старовойтов  </v>
          </cell>
          <cell r="C892" t="str">
            <v xml:space="preserve">Александр </v>
          </cell>
          <cell r="E892" t="str">
            <v>м</v>
          </cell>
          <cell r="G892">
            <v>7</v>
          </cell>
          <cell r="H892">
            <v>4</v>
          </cell>
          <cell r="I892">
            <v>1998</v>
          </cell>
          <cell r="J892" t="str">
            <v>II</v>
          </cell>
          <cell r="K892" t="str">
            <v>ГБУ "ФСО"Юность Москвы Москомспорта</v>
          </cell>
          <cell r="L892" t="str">
            <v>Костина  Н.Н.</v>
          </cell>
        </row>
        <row r="893">
          <cell r="A893">
            <v>5178</v>
          </cell>
        </row>
        <row r="894">
          <cell r="A894">
            <v>5179</v>
          </cell>
          <cell r="B894" t="str">
            <v xml:space="preserve">Степанов </v>
          </cell>
          <cell r="C894" t="str">
            <v xml:space="preserve">Александр </v>
          </cell>
          <cell r="E894" t="str">
            <v>м</v>
          </cell>
          <cell r="G894">
            <v>22</v>
          </cell>
          <cell r="H894">
            <v>10</v>
          </cell>
          <cell r="I894">
            <v>2000</v>
          </cell>
          <cell r="J894" t="str">
            <v>1 юн.</v>
          </cell>
          <cell r="K894" t="str">
            <v>ГБУ "ФСО"Юность Москвы Москомспорта</v>
          </cell>
          <cell r="L894" t="str">
            <v>Юдин А.А.</v>
          </cell>
        </row>
        <row r="895">
          <cell r="A895">
            <v>5180</v>
          </cell>
          <cell r="B895" t="str">
            <v xml:space="preserve">Стребков </v>
          </cell>
          <cell r="C895" t="str">
            <v xml:space="preserve">Дмитрий </v>
          </cell>
          <cell r="E895" t="str">
            <v>м</v>
          </cell>
          <cell r="I895">
            <v>2002</v>
          </cell>
          <cell r="J895" t="str">
            <v>III</v>
          </cell>
          <cell r="K895" t="str">
            <v>ГБУ "ФСО"Юность Москвы Москомспорта</v>
          </cell>
          <cell r="L895" t="str">
            <v>Юдин А.А.</v>
          </cell>
        </row>
        <row r="896">
          <cell r="A896">
            <v>5181</v>
          </cell>
          <cell r="B896" t="str">
            <v xml:space="preserve">Стребков </v>
          </cell>
          <cell r="C896" t="str">
            <v>Александр</v>
          </cell>
          <cell r="E896" t="str">
            <v>м</v>
          </cell>
          <cell r="I896">
            <v>1999</v>
          </cell>
          <cell r="J896" t="str">
            <v>III</v>
          </cell>
          <cell r="K896" t="str">
            <v>ГБУ "ФСО"Юность Москвы Москомспорта</v>
          </cell>
          <cell r="L896" t="str">
            <v>Юдин А.А.</v>
          </cell>
        </row>
        <row r="897">
          <cell r="A897">
            <v>5182</v>
          </cell>
          <cell r="B897" t="str">
            <v>Иванова</v>
          </cell>
          <cell r="C897" t="str">
            <v>Ксения</v>
          </cell>
          <cell r="D897" t="str">
            <v>Викторовна</v>
          </cell>
          <cell r="E897" t="str">
            <v>ж</v>
          </cell>
          <cell r="F897" t="str">
            <v>байдарка</v>
          </cell>
          <cell r="G897" t="str">
            <v>24</v>
          </cell>
          <cell r="H897" t="str">
            <v>12</v>
          </cell>
          <cell r="I897">
            <v>2007</v>
          </cell>
          <cell r="J897" t="str">
            <v>1 юн.</v>
          </cell>
          <cell r="K897" t="str">
            <v>ГБУ "ФСО "Юность Москвы" Москомспорта</v>
          </cell>
          <cell r="L897" t="str">
            <v>Кольцов В.А.</v>
          </cell>
        </row>
        <row r="898">
          <cell r="A898">
            <v>5183</v>
          </cell>
          <cell r="B898" t="str">
            <v xml:space="preserve">Строгонова </v>
          </cell>
          <cell r="C898" t="str">
            <v>Мария</v>
          </cell>
          <cell r="E898" t="str">
            <v>ж</v>
          </cell>
          <cell r="I898">
            <v>2001</v>
          </cell>
          <cell r="J898" t="str">
            <v>III</v>
          </cell>
          <cell r="K898" t="str">
            <v>ГБУ "ФСО"Юность Москвы Москомспорта</v>
          </cell>
          <cell r="L898" t="str">
            <v>Юдин А.А.</v>
          </cell>
        </row>
        <row r="899">
          <cell r="A899">
            <v>5184</v>
          </cell>
        </row>
        <row r="900">
          <cell r="A900">
            <v>5185</v>
          </cell>
        </row>
        <row r="901">
          <cell r="A901">
            <v>5187</v>
          </cell>
          <cell r="B901" t="str">
            <v xml:space="preserve">Сяськов </v>
          </cell>
          <cell r="C901" t="str">
            <v xml:space="preserve">Данила </v>
          </cell>
          <cell r="E901" t="str">
            <v>м</v>
          </cell>
          <cell r="I901">
            <v>2001</v>
          </cell>
          <cell r="J901" t="str">
            <v>б/р</v>
          </cell>
          <cell r="K901" t="str">
            <v>ГБУ "ФСО"Юность Москвы Москомспорта</v>
          </cell>
          <cell r="L901" t="str">
            <v>Нефедов А.А.</v>
          </cell>
        </row>
        <row r="902">
          <cell r="A902">
            <v>5188</v>
          </cell>
          <cell r="B902" t="str">
            <v xml:space="preserve">Темерев  </v>
          </cell>
          <cell r="C902" t="str">
            <v>Никита</v>
          </cell>
          <cell r="E902" t="str">
            <v>м</v>
          </cell>
          <cell r="I902">
            <v>1998</v>
          </cell>
          <cell r="J902" t="str">
            <v>III</v>
          </cell>
          <cell r="K902" t="str">
            <v>ГБУ "ФСО"Юность Москвы Москомспорта</v>
          </cell>
          <cell r="L902" t="str">
            <v>Нефедов А.А.</v>
          </cell>
        </row>
        <row r="903">
          <cell r="A903">
            <v>5189</v>
          </cell>
          <cell r="B903" t="str">
            <v xml:space="preserve">Токарев </v>
          </cell>
          <cell r="C903" t="str">
            <v xml:space="preserve">Дмитрий </v>
          </cell>
          <cell r="E903" t="str">
            <v>м</v>
          </cell>
          <cell r="I903">
            <v>2001</v>
          </cell>
          <cell r="J903" t="str">
            <v>III</v>
          </cell>
          <cell r="K903" t="str">
            <v>ГБУ "ФСО"Юность Москвы Москомспорта</v>
          </cell>
          <cell r="L903" t="str">
            <v>Юдин А.А.</v>
          </cell>
        </row>
        <row r="904">
          <cell r="A904">
            <v>5190</v>
          </cell>
          <cell r="B904" t="str">
            <v>Тростин</v>
          </cell>
          <cell r="C904" t="str">
            <v xml:space="preserve"> Иван</v>
          </cell>
          <cell r="D904" t="str">
            <v>Сергеевич</v>
          </cell>
          <cell r="E904" t="str">
            <v>м</v>
          </cell>
          <cell r="F904" t="str">
            <v>байдарка</v>
          </cell>
          <cell r="G904">
            <v>20</v>
          </cell>
          <cell r="H904" t="str">
            <v>02</v>
          </cell>
          <cell r="I904">
            <v>2005</v>
          </cell>
          <cell r="J904" t="str">
            <v>б/р</v>
          </cell>
          <cell r="K904" t="str">
            <v>ГБУ "ФСО "Юность Москвы" Москомспорта</v>
          </cell>
          <cell r="L904" t="str">
            <v>Юдин А.А.</v>
          </cell>
        </row>
        <row r="905">
          <cell r="A905">
            <v>5191</v>
          </cell>
        </row>
        <row r="906">
          <cell r="A906">
            <v>5192</v>
          </cell>
          <cell r="B906" t="str">
            <v xml:space="preserve">Урванов   </v>
          </cell>
          <cell r="C906" t="str">
            <v>Максим</v>
          </cell>
          <cell r="E906" t="str">
            <v>м</v>
          </cell>
          <cell r="I906">
            <v>2002</v>
          </cell>
          <cell r="J906" t="str">
            <v>III</v>
          </cell>
          <cell r="K906" t="str">
            <v>ГБУ "ФСО"Юность Москвы Москомспорта</v>
          </cell>
          <cell r="L906" t="str">
            <v>Костина  Н.Н.</v>
          </cell>
        </row>
        <row r="907">
          <cell r="A907">
            <v>5193</v>
          </cell>
          <cell r="B907" t="str">
            <v xml:space="preserve">Устинов </v>
          </cell>
          <cell r="C907" t="str">
            <v>Тимофей</v>
          </cell>
          <cell r="E907" t="str">
            <v>м</v>
          </cell>
          <cell r="I907">
            <v>2001</v>
          </cell>
          <cell r="J907" t="str">
            <v>б/р</v>
          </cell>
          <cell r="K907" t="str">
            <v>ГБУ "ФСО"Юность Москвы Москомспорта</v>
          </cell>
          <cell r="L907" t="str">
            <v>Нефедов А.А.</v>
          </cell>
        </row>
        <row r="908">
          <cell r="A908">
            <v>5194</v>
          </cell>
        </row>
        <row r="909">
          <cell r="A909">
            <v>5195</v>
          </cell>
        </row>
        <row r="910">
          <cell r="A910">
            <v>5196</v>
          </cell>
        </row>
        <row r="911">
          <cell r="A911">
            <v>5197</v>
          </cell>
          <cell r="B911" t="str">
            <v xml:space="preserve">Ханжин  </v>
          </cell>
          <cell r="C911" t="str">
            <v xml:space="preserve">Владимир </v>
          </cell>
          <cell r="E911" t="str">
            <v>м</v>
          </cell>
          <cell r="G911">
            <v>20</v>
          </cell>
          <cell r="H911">
            <v>8</v>
          </cell>
          <cell r="I911">
            <v>2005</v>
          </cell>
          <cell r="J911" t="str">
            <v>б/р</v>
          </cell>
          <cell r="K911" t="str">
            <v>ГБУ "ФСО"Юность Москвы Москомспорта</v>
          </cell>
          <cell r="L911" t="str">
            <v>Юдин А.А.</v>
          </cell>
        </row>
        <row r="912">
          <cell r="A912">
            <v>5198</v>
          </cell>
          <cell r="B912" t="str">
            <v xml:space="preserve">Ханжин   </v>
          </cell>
          <cell r="C912" t="str">
            <v>Николай</v>
          </cell>
          <cell r="D912" t="str">
            <v>Павлович</v>
          </cell>
          <cell r="E912" t="str">
            <v>м</v>
          </cell>
          <cell r="F912" t="str">
            <v>байдарка</v>
          </cell>
          <cell r="G912" t="str">
            <v>23</v>
          </cell>
          <cell r="H912" t="str">
            <v>04</v>
          </cell>
          <cell r="I912">
            <v>2003</v>
          </cell>
          <cell r="J912" t="str">
            <v>III</v>
          </cell>
          <cell r="K912" t="str">
            <v>ГБУ "ФСО "Юность Москвы" Москомспорта</v>
          </cell>
          <cell r="L912" t="str">
            <v>Юдин А.А.</v>
          </cell>
        </row>
        <row r="913">
          <cell r="A913">
            <v>5200</v>
          </cell>
          <cell r="B913" t="str">
            <v xml:space="preserve">Царьков   </v>
          </cell>
          <cell r="C913" t="str">
            <v>Максим</v>
          </cell>
          <cell r="D913" t="str">
            <v>Викторович</v>
          </cell>
          <cell r="E913" t="str">
            <v>м</v>
          </cell>
          <cell r="F913" t="str">
            <v>каноэ</v>
          </cell>
          <cell r="G913" t="str">
            <v>09</v>
          </cell>
          <cell r="H913">
            <v>10</v>
          </cell>
          <cell r="I913">
            <v>2003</v>
          </cell>
          <cell r="J913" t="str">
            <v>II</v>
          </cell>
          <cell r="K913" t="str">
            <v>ГБУ "ФСО "Юность Москвы" Москомспорта</v>
          </cell>
          <cell r="L913" t="str">
            <v>Царёв Е.Н.</v>
          </cell>
        </row>
        <row r="914">
          <cell r="A914">
            <v>5201</v>
          </cell>
        </row>
        <row r="915">
          <cell r="A915">
            <v>5202</v>
          </cell>
        </row>
        <row r="916">
          <cell r="A916">
            <v>5203</v>
          </cell>
          <cell r="B916" t="str">
            <v xml:space="preserve">Черкасов  </v>
          </cell>
          <cell r="C916" t="str">
            <v>Владислав</v>
          </cell>
          <cell r="D916" t="str">
            <v>Алексеевич</v>
          </cell>
          <cell r="E916" t="str">
            <v>м</v>
          </cell>
          <cell r="F916" t="str">
            <v>каноэ</v>
          </cell>
          <cell r="G916" t="str">
            <v>28</v>
          </cell>
          <cell r="H916" t="str">
            <v>08</v>
          </cell>
          <cell r="I916">
            <v>2002</v>
          </cell>
          <cell r="J916" t="str">
            <v>II</v>
          </cell>
          <cell r="K916" t="str">
            <v>ГБУ "ФСО "Юность Москвы" Москомспорта</v>
          </cell>
          <cell r="L916" t="str">
            <v>Кольцов В.А.</v>
          </cell>
        </row>
        <row r="917">
          <cell r="A917">
            <v>5204</v>
          </cell>
        </row>
        <row r="918">
          <cell r="A918">
            <v>5205</v>
          </cell>
        </row>
        <row r="919">
          <cell r="A919">
            <v>5206</v>
          </cell>
        </row>
        <row r="920">
          <cell r="A920">
            <v>5207</v>
          </cell>
        </row>
        <row r="921">
          <cell r="A921">
            <v>5208</v>
          </cell>
        </row>
        <row r="922">
          <cell r="A922">
            <v>5209</v>
          </cell>
        </row>
        <row r="923">
          <cell r="A923">
            <v>5210</v>
          </cell>
        </row>
        <row r="924">
          <cell r="A924">
            <v>5211</v>
          </cell>
        </row>
        <row r="925">
          <cell r="A925">
            <v>5212</v>
          </cell>
        </row>
        <row r="926">
          <cell r="A926">
            <v>5213</v>
          </cell>
        </row>
        <row r="927">
          <cell r="A927">
            <v>5214</v>
          </cell>
          <cell r="B927" t="str">
            <v xml:space="preserve">Шурыгин </v>
          </cell>
          <cell r="C927" t="str">
            <v>Иван</v>
          </cell>
          <cell r="D927" t="str">
            <v>Владимирович</v>
          </cell>
          <cell r="E927" t="str">
            <v>м</v>
          </cell>
          <cell r="F927" t="str">
            <v>байдарка</v>
          </cell>
          <cell r="G927">
            <v>28</v>
          </cell>
          <cell r="H927">
            <v>10</v>
          </cell>
          <cell r="I927">
            <v>2003</v>
          </cell>
          <cell r="J927" t="str">
            <v>III</v>
          </cell>
          <cell r="K927" t="str">
            <v>ГБУ "ФСО "Юность Москвы" Москомспорта</v>
          </cell>
          <cell r="L927" t="str">
            <v>Юдин А.А.</v>
          </cell>
        </row>
        <row r="928">
          <cell r="A928">
            <v>5215</v>
          </cell>
        </row>
        <row r="929">
          <cell r="A929">
            <v>5216</v>
          </cell>
          <cell r="B929" t="str">
            <v xml:space="preserve">Щетинкина </v>
          </cell>
          <cell r="C929" t="str">
            <v xml:space="preserve">Ольга </v>
          </cell>
          <cell r="E929" t="str">
            <v>ж</v>
          </cell>
          <cell r="I929">
            <v>2004</v>
          </cell>
          <cell r="J929" t="str">
            <v>III</v>
          </cell>
          <cell r="K929" t="str">
            <v>ГБУ "ФСО"Юность Москвы Москомспорта</v>
          </cell>
          <cell r="L929" t="str">
            <v>Юдин А.А.</v>
          </cell>
        </row>
        <row r="930">
          <cell r="A930">
            <v>5217</v>
          </cell>
        </row>
        <row r="931">
          <cell r="A931">
            <v>5218</v>
          </cell>
        </row>
        <row r="932">
          <cell r="A932">
            <v>5219</v>
          </cell>
        </row>
        <row r="933">
          <cell r="A933">
            <v>5221</v>
          </cell>
          <cell r="B933" t="str">
            <v>Свиридов</v>
          </cell>
          <cell r="C933" t="str">
            <v>Виктор</v>
          </cell>
          <cell r="E933" t="str">
            <v>м</v>
          </cell>
          <cell r="I933">
            <v>2004</v>
          </cell>
          <cell r="J933" t="str">
            <v>б/р</v>
          </cell>
          <cell r="K933" t="str">
            <v>ГБУ "ФСО"Юность Москвы Москомспорта</v>
          </cell>
          <cell r="L933" t="str">
            <v>Мудрик Н.В.</v>
          </cell>
        </row>
        <row r="934">
          <cell r="A934">
            <v>5222</v>
          </cell>
        </row>
        <row r="935">
          <cell r="A935">
            <v>5223</v>
          </cell>
          <cell r="B935" t="str">
            <v xml:space="preserve">Капранов   </v>
          </cell>
          <cell r="C935" t="str">
            <v>Александр</v>
          </cell>
          <cell r="D935" t="str">
            <v>Владимирович</v>
          </cell>
          <cell r="E935" t="str">
            <v>м</v>
          </cell>
          <cell r="F935" t="str">
            <v>байдарка</v>
          </cell>
          <cell r="G935" t="str">
            <v>06</v>
          </cell>
          <cell r="H935" t="str">
            <v>12</v>
          </cell>
          <cell r="I935">
            <v>2007</v>
          </cell>
          <cell r="J935" t="str">
            <v>II</v>
          </cell>
          <cell r="K935" t="str">
            <v>ГБУ "ФСО "Юность Москвы" Москомспорта</v>
          </cell>
          <cell r="L935" t="str">
            <v>Царёв Е.Н.</v>
          </cell>
        </row>
        <row r="936">
          <cell r="A936">
            <v>5224</v>
          </cell>
        </row>
        <row r="937">
          <cell r="A937">
            <v>5225</v>
          </cell>
          <cell r="B937" t="str">
            <v xml:space="preserve">Черкасов  </v>
          </cell>
          <cell r="C937" t="str">
            <v>Дмитрий</v>
          </cell>
          <cell r="D937" t="str">
            <v>Алексеевич</v>
          </cell>
          <cell r="E937" t="str">
            <v>м</v>
          </cell>
          <cell r="F937" t="str">
            <v>каноэ</v>
          </cell>
          <cell r="G937">
            <v>18</v>
          </cell>
          <cell r="H937" t="str">
            <v>07</v>
          </cell>
          <cell r="I937">
            <v>2005</v>
          </cell>
          <cell r="J937" t="str">
            <v>1 юн.</v>
          </cell>
          <cell r="K937" t="str">
            <v>ГБУ "ФСО "Юность Москвы" Москомспорта</v>
          </cell>
          <cell r="L937" t="str">
            <v>Кольцов В.А.</v>
          </cell>
        </row>
        <row r="938">
          <cell r="A938">
            <v>5226</v>
          </cell>
        </row>
        <row r="939">
          <cell r="A939">
            <v>5227</v>
          </cell>
        </row>
        <row r="940">
          <cell r="A940">
            <v>5228</v>
          </cell>
          <cell r="B940" t="str">
            <v>Никитин</v>
          </cell>
          <cell r="C940" t="str">
            <v>Андрей</v>
          </cell>
          <cell r="E940" t="str">
            <v>м</v>
          </cell>
          <cell r="I940">
            <v>2002</v>
          </cell>
          <cell r="J940" t="str">
            <v>3 юн.</v>
          </cell>
          <cell r="K940" t="str">
            <v>ГБУ "ФСО"Юность Москвы Москомспорта</v>
          </cell>
          <cell r="L940" t="str">
            <v>Костина  Н.Н., Царёв Е.Н.</v>
          </cell>
        </row>
        <row r="941">
          <cell r="A941">
            <v>5229</v>
          </cell>
        </row>
        <row r="942">
          <cell r="A942">
            <v>5230</v>
          </cell>
          <cell r="B942" t="str">
            <v>Добиков</v>
          </cell>
          <cell r="C942" t="str">
            <v>Алексей</v>
          </cell>
          <cell r="D942" t="str">
            <v>Алексеевич</v>
          </cell>
          <cell r="E942" t="str">
            <v>м</v>
          </cell>
          <cell r="F942" t="str">
            <v>каноэ</v>
          </cell>
          <cell r="G942" t="str">
            <v>21</v>
          </cell>
          <cell r="H942" t="str">
            <v>02</v>
          </cell>
          <cell r="I942">
            <v>2006</v>
          </cell>
          <cell r="J942" t="str">
            <v>1юн.</v>
          </cell>
          <cell r="K942" t="str">
            <v>ГБУ "ФСО "Юность Москвы" Москомспорта</v>
          </cell>
          <cell r="L942" t="str">
            <v>Костыленко И.А.</v>
          </cell>
        </row>
        <row r="943">
          <cell r="A943">
            <v>5231</v>
          </cell>
          <cell r="B943" t="str">
            <v>Абрамов</v>
          </cell>
          <cell r="C943" t="str">
            <v>Сергей</v>
          </cell>
          <cell r="D943" t="str">
            <v>Игоревич</v>
          </cell>
          <cell r="E943" t="str">
            <v>м</v>
          </cell>
          <cell r="F943" t="str">
            <v>байдарка</v>
          </cell>
          <cell r="G943" t="str">
            <v>08</v>
          </cell>
          <cell r="H943" t="str">
            <v>03</v>
          </cell>
          <cell r="I943">
            <v>2002</v>
          </cell>
          <cell r="J943" t="str">
            <v xml:space="preserve">III </v>
          </cell>
          <cell r="K943" t="str">
            <v>ГБУ "ФСО "Юность Москвы" Москомспорта</v>
          </cell>
          <cell r="L943" t="str">
            <v>Костина Н.Н., Царёв Е.Н.</v>
          </cell>
        </row>
        <row r="944">
          <cell r="A944">
            <v>5233</v>
          </cell>
          <cell r="B944" t="str">
            <v>Хорева</v>
          </cell>
          <cell r="C944" t="str">
            <v>Александра</v>
          </cell>
          <cell r="D944" t="str">
            <v>Викторовна</v>
          </cell>
          <cell r="E944" t="str">
            <v>ж</v>
          </cell>
          <cell r="F944" t="str">
            <v>байдарка</v>
          </cell>
          <cell r="G944" t="str">
            <v>02</v>
          </cell>
          <cell r="H944" t="str">
            <v>09</v>
          </cell>
          <cell r="I944">
            <v>2007</v>
          </cell>
          <cell r="J944" t="str">
            <v>1 юн.</v>
          </cell>
          <cell r="K944" t="str">
            <v>ГБУ "ФСО "Юность Москвы" Москомспорта</v>
          </cell>
          <cell r="L944" t="str">
            <v>Кольцов В.А.</v>
          </cell>
        </row>
        <row r="945">
          <cell r="A945">
            <v>5234</v>
          </cell>
          <cell r="B945" t="str">
            <v>Серебряков</v>
          </cell>
          <cell r="C945" t="str">
            <v>Максим</v>
          </cell>
          <cell r="D945" t="str">
            <v>Павлович</v>
          </cell>
          <cell r="E945" t="str">
            <v>м</v>
          </cell>
          <cell r="F945" t="str">
            <v>каноэ</v>
          </cell>
          <cell r="G945" t="str">
            <v>01</v>
          </cell>
          <cell r="H945" t="str">
            <v>06</v>
          </cell>
          <cell r="I945">
            <v>2003</v>
          </cell>
          <cell r="J945" t="str">
            <v>II</v>
          </cell>
          <cell r="K945" t="str">
            <v>ГБУ "ФСО "Юность Москвы" Москомспорта</v>
          </cell>
          <cell r="L945" t="str">
            <v>Кольцов В.А.</v>
          </cell>
        </row>
        <row r="946">
          <cell r="A946">
            <v>5235</v>
          </cell>
        </row>
        <row r="947">
          <cell r="A947">
            <v>5236</v>
          </cell>
        </row>
        <row r="948">
          <cell r="A948">
            <v>5237</v>
          </cell>
          <cell r="B948" t="str">
            <v>Бондарь</v>
          </cell>
          <cell r="C948" t="str">
            <v>Феодор</v>
          </cell>
          <cell r="D948" t="str">
            <v>Алексеевич</v>
          </cell>
          <cell r="E948" t="str">
            <v>м</v>
          </cell>
          <cell r="F948" t="str">
            <v>байдарка</v>
          </cell>
          <cell r="G948">
            <v>24</v>
          </cell>
          <cell r="H948" t="str">
            <v>02</v>
          </cell>
          <cell r="I948">
            <v>2004</v>
          </cell>
          <cell r="J948" t="str">
            <v>III</v>
          </cell>
          <cell r="K948" t="str">
            <v>ГБУ "ФСО "Юность Москвы" Москомспорта</v>
          </cell>
          <cell r="L948" t="str">
            <v>Юдин А.А.</v>
          </cell>
        </row>
        <row r="949">
          <cell r="A949">
            <v>5238</v>
          </cell>
          <cell r="B949" t="str">
            <v>Нефедов</v>
          </cell>
          <cell r="C949" t="str">
            <v>Олег</v>
          </cell>
          <cell r="E949" t="str">
            <v>м</v>
          </cell>
          <cell r="I949">
            <v>1981</v>
          </cell>
          <cell r="J949" t="str">
            <v>МС</v>
          </cell>
          <cell r="K949" t="str">
            <v>ГБУ "ФСО"Юность Москвы Москомспорта</v>
          </cell>
          <cell r="L949" t="str">
            <v>Нефедов А.А.</v>
          </cell>
        </row>
        <row r="950">
          <cell r="A950">
            <v>5239</v>
          </cell>
          <cell r="B950" t="str">
            <v>Сбытов</v>
          </cell>
          <cell r="C950" t="str">
            <v>Дмитрий</v>
          </cell>
          <cell r="E950" t="str">
            <v>м</v>
          </cell>
          <cell r="I950">
            <v>1983</v>
          </cell>
          <cell r="J950" t="str">
            <v>КМС</v>
          </cell>
          <cell r="K950" t="str">
            <v>ГБУ "ФСО"Юность Москвы Москомспорта</v>
          </cell>
          <cell r="L950" t="str">
            <v>Нефедов А.А.</v>
          </cell>
        </row>
        <row r="951">
          <cell r="A951">
            <v>5240</v>
          </cell>
        </row>
        <row r="952">
          <cell r="A952">
            <v>5241</v>
          </cell>
          <cell r="B952" t="str">
            <v>Кузнецов</v>
          </cell>
          <cell r="C952" t="str">
            <v>Егор</v>
          </cell>
          <cell r="D952" t="str">
            <v>Сергеевич</v>
          </cell>
          <cell r="E952" t="str">
            <v>м</v>
          </cell>
          <cell r="F952" t="str">
            <v>каноэ</v>
          </cell>
          <cell r="G952" t="str">
            <v>21</v>
          </cell>
          <cell r="H952" t="str">
            <v>07</v>
          </cell>
          <cell r="I952">
            <v>2004</v>
          </cell>
          <cell r="J952" t="str">
            <v>б/р</v>
          </cell>
          <cell r="K952" t="str">
            <v>ГБУ "ФСО "Юность Москвы" Москомспорта</v>
          </cell>
          <cell r="L952" t="str">
            <v>Костыленко И.А.</v>
          </cell>
        </row>
        <row r="953">
          <cell r="A953">
            <v>5243</v>
          </cell>
          <cell r="B953" t="str">
            <v>Бондаренко</v>
          </cell>
          <cell r="C953" t="str">
            <v>Арсений</v>
          </cell>
          <cell r="D953" t="str">
            <v>Дмитриевич</v>
          </cell>
          <cell r="E953" t="str">
            <v>м</v>
          </cell>
          <cell r="F953" t="str">
            <v>байдарка</v>
          </cell>
          <cell r="G953" t="str">
            <v>30</v>
          </cell>
          <cell r="H953" t="str">
            <v>12</v>
          </cell>
          <cell r="I953">
            <v>2005</v>
          </cell>
          <cell r="J953" t="str">
            <v>III</v>
          </cell>
          <cell r="K953" t="str">
            <v>ГБУ "ФСО "Юность Москвы" Москомспорта</v>
          </cell>
          <cell r="L953" t="str">
            <v>Юдин А.А.</v>
          </cell>
        </row>
        <row r="954">
          <cell r="A954">
            <v>5244</v>
          </cell>
        </row>
        <row r="955">
          <cell r="A955">
            <v>5245</v>
          </cell>
          <cell r="B955" t="str">
            <v>Прокопенков</v>
          </cell>
          <cell r="C955" t="str">
            <v>Дмитрий</v>
          </cell>
          <cell r="E955" t="str">
            <v>м</v>
          </cell>
          <cell r="I955">
            <v>2001</v>
          </cell>
          <cell r="J955" t="str">
            <v>б/р</v>
          </cell>
          <cell r="K955" t="str">
            <v>ГБУ "ФСО"Юность Москвы Москомспорта</v>
          </cell>
          <cell r="L955" t="str">
            <v>Юдин А.А.</v>
          </cell>
        </row>
        <row r="956">
          <cell r="A956">
            <v>5246</v>
          </cell>
          <cell r="B956" t="str">
            <v xml:space="preserve">Рожков </v>
          </cell>
          <cell r="C956" t="str">
            <v>Николай</v>
          </cell>
          <cell r="D956" t="str">
            <v>Александрович</v>
          </cell>
          <cell r="E956" t="str">
            <v>м</v>
          </cell>
          <cell r="F956" t="str">
            <v>байдарка</v>
          </cell>
          <cell r="G956" t="str">
            <v>12</v>
          </cell>
          <cell r="H956" t="str">
            <v>04</v>
          </cell>
          <cell r="I956">
            <v>2002</v>
          </cell>
          <cell r="J956" t="str">
            <v>III</v>
          </cell>
          <cell r="K956" t="str">
            <v>ГБУ "ФСО "Юность Москвы" Москомспорта</v>
          </cell>
          <cell r="L956" t="str">
            <v>Костина  Н.Н.</v>
          </cell>
        </row>
        <row r="957">
          <cell r="A957">
            <v>5247</v>
          </cell>
        </row>
        <row r="958">
          <cell r="A958">
            <v>5249</v>
          </cell>
          <cell r="B958" t="str">
            <v xml:space="preserve">Резников  </v>
          </cell>
          <cell r="C958" t="str">
            <v>Владислав</v>
          </cell>
          <cell r="D958" t="str">
            <v>Алексеевич</v>
          </cell>
          <cell r="E958" t="str">
            <v>м</v>
          </cell>
          <cell r="F958" t="str">
            <v>каноэ</v>
          </cell>
          <cell r="G958">
            <v>25</v>
          </cell>
          <cell r="H958" t="str">
            <v>09</v>
          </cell>
          <cell r="I958">
            <v>2006</v>
          </cell>
          <cell r="J958" t="str">
            <v>1 юн.</v>
          </cell>
          <cell r="K958" t="str">
            <v>ГБУ "ФСО "Юность Москвы" Москомспорта</v>
          </cell>
          <cell r="L958" t="str">
            <v>Кольцов В.А.</v>
          </cell>
        </row>
        <row r="959">
          <cell r="A959">
            <v>5250</v>
          </cell>
          <cell r="B959" t="str">
            <v>Дуденина</v>
          </cell>
          <cell r="C959" t="str">
            <v>Диана</v>
          </cell>
          <cell r="D959" t="str">
            <v>Романовна</v>
          </cell>
          <cell r="E959" t="str">
            <v>ж</v>
          </cell>
          <cell r="F959" t="str">
            <v>байдарка</v>
          </cell>
          <cell r="G959" t="str">
            <v>13</v>
          </cell>
          <cell r="H959" t="str">
            <v>02</v>
          </cell>
          <cell r="I959">
            <v>2005</v>
          </cell>
          <cell r="J959" t="str">
            <v>II</v>
          </cell>
          <cell r="K959" t="str">
            <v>ГБУ "ФСО "Юность Москвы" Москомспорта</v>
          </cell>
          <cell r="L959" t="str">
            <v>Царёв Е.Н.</v>
          </cell>
        </row>
        <row r="960">
          <cell r="A960">
            <v>5251</v>
          </cell>
          <cell r="B960" t="str">
            <v>Елисеев</v>
          </cell>
          <cell r="C960" t="str">
            <v>Денис</v>
          </cell>
          <cell r="D960" t="str">
            <v>Константинович</v>
          </cell>
          <cell r="E960" t="str">
            <v>м</v>
          </cell>
          <cell r="F960" t="str">
            <v>байдарка</v>
          </cell>
          <cell r="G960">
            <v>18</v>
          </cell>
          <cell r="H960" t="str">
            <v>04</v>
          </cell>
          <cell r="I960">
            <v>2006</v>
          </cell>
          <cell r="J960" t="str">
            <v>I</v>
          </cell>
          <cell r="K960" t="str">
            <v>ГБУ "ФСО "Юность Москвы" Москомспорта</v>
          </cell>
          <cell r="L960" t="str">
            <v>Царёв Е.Н.</v>
          </cell>
        </row>
        <row r="961">
          <cell r="A961">
            <v>5252</v>
          </cell>
          <cell r="B961" t="str">
            <v>Ерёмин</v>
          </cell>
          <cell r="C961" t="str">
            <v>Иван</v>
          </cell>
          <cell r="D961" t="str">
            <v>Александрович</v>
          </cell>
          <cell r="E961" t="str">
            <v>м</v>
          </cell>
          <cell r="F961" t="str">
            <v>каноэ</v>
          </cell>
          <cell r="G961">
            <v>15</v>
          </cell>
          <cell r="H961" t="str">
            <v>04</v>
          </cell>
          <cell r="I961">
            <v>2006</v>
          </cell>
          <cell r="J961" t="str">
            <v>III</v>
          </cell>
          <cell r="K961" t="str">
            <v>ГБУ "ФСО "Юность Москвы" Москомспорта</v>
          </cell>
          <cell r="L961" t="str">
            <v>Царёв Е.Н.</v>
          </cell>
        </row>
        <row r="962">
          <cell r="A962">
            <v>5253</v>
          </cell>
        </row>
        <row r="963">
          <cell r="A963">
            <v>5254</v>
          </cell>
          <cell r="B963" t="str">
            <v>Николаев</v>
          </cell>
          <cell r="C963" t="str">
            <v>Сергей</v>
          </cell>
          <cell r="E963" t="str">
            <v>м</v>
          </cell>
          <cell r="I963">
            <v>2006</v>
          </cell>
          <cell r="J963" t="str">
            <v>б/р</v>
          </cell>
          <cell r="K963" t="str">
            <v>ГБУ "ФСО"Юность Москвы Москомспорта</v>
          </cell>
          <cell r="L963" t="str">
            <v>Костина  Н.Н.</v>
          </cell>
        </row>
        <row r="964">
          <cell r="A964">
            <v>5255</v>
          </cell>
          <cell r="B964" t="str">
            <v xml:space="preserve">Рожков </v>
          </cell>
          <cell r="C964" t="str">
            <v>Михаил</v>
          </cell>
          <cell r="D964" t="str">
            <v>Александрович</v>
          </cell>
          <cell r="E964" t="str">
            <v>м</v>
          </cell>
          <cell r="F964" t="str">
            <v>байдарка</v>
          </cell>
          <cell r="G964" t="str">
            <v>26</v>
          </cell>
          <cell r="H964" t="str">
            <v>07</v>
          </cell>
          <cell r="I964">
            <v>2005</v>
          </cell>
          <cell r="J964" t="str">
            <v>б/р</v>
          </cell>
          <cell r="K964" t="str">
            <v>ГБУ "ФСО "Юность Москвы" Москомспорта</v>
          </cell>
          <cell r="L964" t="str">
            <v>Костыленко И.А.</v>
          </cell>
        </row>
        <row r="965">
          <cell r="A965">
            <v>5256</v>
          </cell>
          <cell r="B965" t="str">
            <v xml:space="preserve">Угринович </v>
          </cell>
          <cell r="C965" t="str">
            <v>Елизавета</v>
          </cell>
          <cell r="E965" t="str">
            <v>ж</v>
          </cell>
          <cell r="I965">
            <v>2005</v>
          </cell>
          <cell r="J965" t="str">
            <v>б/р</v>
          </cell>
          <cell r="K965" t="str">
            <v>ГБУ "ФСО"Юность Москвы Москомспорта</v>
          </cell>
          <cell r="L965" t="str">
            <v>Костина  Н.Н.</v>
          </cell>
        </row>
        <row r="966">
          <cell r="A966">
            <v>5257</v>
          </cell>
        </row>
        <row r="967">
          <cell r="A967">
            <v>5258</v>
          </cell>
        </row>
        <row r="968">
          <cell r="A968">
            <v>5259</v>
          </cell>
          <cell r="B968" t="str">
            <v xml:space="preserve">Буриличев </v>
          </cell>
          <cell r="C968" t="str">
            <v>Андрей</v>
          </cell>
          <cell r="D968" t="str">
            <v>Игоревич</v>
          </cell>
          <cell r="E968" t="str">
            <v>м</v>
          </cell>
          <cell r="F968" t="str">
            <v>байдарка</v>
          </cell>
          <cell r="G968">
            <v>30</v>
          </cell>
          <cell r="H968" t="str">
            <v>09</v>
          </cell>
          <cell r="I968">
            <v>2004</v>
          </cell>
          <cell r="J968" t="str">
            <v>II</v>
          </cell>
          <cell r="K968" t="str">
            <v>ГБУ "ФСО "Юность Москвы" Москомспорта</v>
          </cell>
          <cell r="L968" t="str">
            <v>Юдин А.А.</v>
          </cell>
        </row>
        <row r="969">
          <cell r="A969">
            <v>5260</v>
          </cell>
        </row>
        <row r="970">
          <cell r="A970">
            <v>5261</v>
          </cell>
        </row>
        <row r="971">
          <cell r="A971">
            <v>5262</v>
          </cell>
        </row>
        <row r="972">
          <cell r="A972">
            <v>5263</v>
          </cell>
          <cell r="B972" t="str">
            <v>Андреев</v>
          </cell>
          <cell r="C972" t="str">
            <v>Даниил</v>
          </cell>
          <cell r="D972" t="str">
            <v>Владимирович</v>
          </cell>
          <cell r="E972" t="str">
            <v>м</v>
          </cell>
          <cell r="F972" t="str">
            <v>байдарка</v>
          </cell>
          <cell r="G972" t="str">
            <v>05</v>
          </cell>
          <cell r="H972" t="str">
            <v>01</v>
          </cell>
          <cell r="I972">
            <v>2006</v>
          </cell>
          <cell r="J972" t="str">
            <v>II</v>
          </cell>
          <cell r="K972" t="str">
            <v>ГБУ "ФСО "Юность Москвы" Москомспорта</v>
          </cell>
          <cell r="L972" t="str">
            <v>Юдин А.А.</v>
          </cell>
        </row>
        <row r="973">
          <cell r="A973">
            <v>5264</v>
          </cell>
          <cell r="B973" t="str">
            <v xml:space="preserve">Агеев </v>
          </cell>
          <cell r="C973" t="str">
            <v>Никита</v>
          </cell>
          <cell r="D973" t="str">
            <v>Михайлович</v>
          </cell>
          <cell r="E973" t="str">
            <v>м</v>
          </cell>
          <cell r="F973" t="str">
            <v>байдарка</v>
          </cell>
          <cell r="G973">
            <v>14</v>
          </cell>
          <cell r="H973" t="str">
            <v>01</v>
          </cell>
          <cell r="I973">
            <v>2005</v>
          </cell>
          <cell r="J973" t="str">
            <v>III</v>
          </cell>
          <cell r="K973" t="str">
            <v>ГБУ "ФСО "Юность Москвы" Москомспорта</v>
          </cell>
          <cell r="L973" t="str">
            <v>Юдин А.А.</v>
          </cell>
        </row>
        <row r="974">
          <cell r="A974">
            <v>5265</v>
          </cell>
          <cell r="B974" t="str">
            <v>Бондарь</v>
          </cell>
          <cell r="C974" t="str">
            <v>Владислав</v>
          </cell>
          <cell r="D974" t="str">
            <v>Ренатович</v>
          </cell>
          <cell r="E974" t="str">
            <v>м</v>
          </cell>
          <cell r="F974" t="str">
            <v>байдарка</v>
          </cell>
          <cell r="G974" t="str">
            <v>20</v>
          </cell>
          <cell r="H974" t="str">
            <v>10</v>
          </cell>
          <cell r="I974">
            <v>2006</v>
          </cell>
          <cell r="J974" t="str">
            <v>3 юн.</v>
          </cell>
          <cell r="K974" t="str">
            <v>ГБУ "ФСО "Юность Москвы" Москомспорта</v>
          </cell>
          <cell r="L974" t="str">
            <v>Юдин А.А.</v>
          </cell>
        </row>
        <row r="975">
          <cell r="A975">
            <v>5266</v>
          </cell>
          <cell r="B975" t="str">
            <v>Смирнова</v>
          </cell>
          <cell r="C975" t="str">
            <v>Мария</v>
          </cell>
          <cell r="D975" t="str">
            <v>Артуровна</v>
          </cell>
          <cell r="E975" t="str">
            <v>ж</v>
          </cell>
          <cell r="F975" t="str">
            <v>байдарка</v>
          </cell>
          <cell r="G975" t="str">
            <v>19</v>
          </cell>
          <cell r="H975" t="str">
            <v>06</v>
          </cell>
          <cell r="I975">
            <v>2005</v>
          </cell>
          <cell r="J975" t="str">
            <v>I</v>
          </cell>
          <cell r="K975" t="str">
            <v>ГБУ "ФСО "Юность Москвы" Москомспорта</v>
          </cell>
          <cell r="L975" t="str">
            <v>Кольцов В.А.</v>
          </cell>
        </row>
        <row r="976">
          <cell r="A976">
            <v>5267</v>
          </cell>
        </row>
        <row r="977">
          <cell r="A977">
            <v>5268</v>
          </cell>
        </row>
        <row r="978">
          <cell r="A978">
            <v>5269</v>
          </cell>
          <cell r="B978" t="str">
            <v>Шопин</v>
          </cell>
          <cell r="C978" t="str">
            <v xml:space="preserve">Константин  </v>
          </cell>
          <cell r="D978" t="str">
            <v>Родионович</v>
          </cell>
          <cell r="E978" t="str">
            <v>м</v>
          </cell>
          <cell r="F978" t="str">
            <v>каноэ</v>
          </cell>
          <cell r="G978" t="str">
            <v>26</v>
          </cell>
          <cell r="H978" t="str">
            <v>12</v>
          </cell>
          <cell r="I978">
            <v>2005</v>
          </cell>
          <cell r="J978" t="str">
            <v>II</v>
          </cell>
          <cell r="K978" t="str">
            <v>ГБУ "ФСО "Юность Москвы" Москомспорта</v>
          </cell>
          <cell r="L978" t="str">
            <v>Кольцов В.А.</v>
          </cell>
        </row>
        <row r="979">
          <cell r="A979">
            <v>5270</v>
          </cell>
          <cell r="B979" t="str">
            <v xml:space="preserve">Павлов </v>
          </cell>
          <cell r="C979" t="str">
            <v>Александр</v>
          </cell>
          <cell r="E979" t="str">
            <v>м</v>
          </cell>
          <cell r="G979">
            <v>31</v>
          </cell>
          <cell r="H979">
            <v>7</v>
          </cell>
          <cell r="I979">
            <v>2004</v>
          </cell>
          <cell r="J979" t="str">
            <v>б/р</v>
          </cell>
          <cell r="K979" t="str">
            <v>ГБУ "ФСО"Юность Москвы Москомспорта</v>
          </cell>
          <cell r="L979" t="str">
            <v>Юдин А.А.</v>
          </cell>
        </row>
        <row r="980">
          <cell r="A980">
            <v>5271</v>
          </cell>
          <cell r="B980" t="str">
            <v>Петров</v>
          </cell>
          <cell r="C980" t="str">
            <v>Максимилиан</v>
          </cell>
          <cell r="D980" t="str">
            <v>Максимович</v>
          </cell>
          <cell r="E980" t="str">
            <v>м</v>
          </cell>
          <cell r="F980" t="str">
            <v>байдарка</v>
          </cell>
          <cell r="G980">
            <v>24</v>
          </cell>
          <cell r="H980" t="str">
            <v>05</v>
          </cell>
          <cell r="I980">
            <v>2004</v>
          </cell>
          <cell r="J980" t="str">
            <v>III</v>
          </cell>
          <cell r="K980" t="str">
            <v>ГБУ "ФСО "Юность Москвы" Москомспорта</v>
          </cell>
          <cell r="L980" t="str">
            <v>Юдин А.А.</v>
          </cell>
        </row>
        <row r="981">
          <cell r="A981">
            <v>5272</v>
          </cell>
          <cell r="B981" t="str">
            <v>Семёнов</v>
          </cell>
          <cell r="C981" t="str">
            <v>Олег</v>
          </cell>
          <cell r="D981" t="str">
            <v>Сергеевич</v>
          </cell>
          <cell r="E981" t="str">
            <v>м</v>
          </cell>
          <cell r="F981" t="str">
            <v>байдарка</v>
          </cell>
          <cell r="G981">
            <v>17</v>
          </cell>
          <cell r="H981" t="str">
            <v>01</v>
          </cell>
          <cell r="I981">
            <v>2006</v>
          </cell>
          <cell r="J981" t="str">
            <v>1 юн.</v>
          </cell>
          <cell r="K981" t="str">
            <v>ГБУ "ФСО "Юность Москвы" Москомспорта</v>
          </cell>
          <cell r="L981" t="str">
            <v>Юдин А.А.</v>
          </cell>
        </row>
        <row r="982">
          <cell r="A982">
            <v>5273</v>
          </cell>
        </row>
        <row r="983">
          <cell r="A983">
            <v>5274</v>
          </cell>
          <cell r="B983" t="str">
            <v xml:space="preserve">Бердников </v>
          </cell>
          <cell r="C983" t="str">
            <v>Тимофей</v>
          </cell>
          <cell r="D983" t="str">
            <v>Константинович</v>
          </cell>
          <cell r="E983" t="str">
            <v>м</v>
          </cell>
          <cell r="F983" t="str">
            <v>байдарка</v>
          </cell>
          <cell r="G983" t="str">
            <v>20</v>
          </cell>
          <cell r="H983" t="str">
            <v>01</v>
          </cell>
          <cell r="I983">
            <v>2007</v>
          </cell>
          <cell r="J983" t="str">
            <v>1 юн.</v>
          </cell>
          <cell r="K983" t="str">
            <v>ГБУ "ФСО "Юность Москвы" Москомспорта</v>
          </cell>
          <cell r="L983" t="str">
            <v>Юдин А.А.</v>
          </cell>
        </row>
        <row r="984">
          <cell r="A984">
            <v>5275</v>
          </cell>
          <cell r="B984" t="str">
            <v>Маркина</v>
          </cell>
          <cell r="C984" t="str">
            <v>Юлия</v>
          </cell>
          <cell r="D984" t="str">
            <v>Сергеевна</v>
          </cell>
          <cell r="E984" t="str">
            <v>ж</v>
          </cell>
          <cell r="F984" t="str">
            <v>байдарка</v>
          </cell>
          <cell r="G984" t="str">
            <v>15</v>
          </cell>
          <cell r="H984" t="str">
            <v>05</v>
          </cell>
          <cell r="I984">
            <v>2003</v>
          </cell>
          <cell r="J984" t="str">
            <v>II</v>
          </cell>
          <cell r="K984" t="str">
            <v>ГБУ "ФСО "Юность Москвы" Москомспорта</v>
          </cell>
          <cell r="L984" t="str">
            <v>Костина  Н.Н.</v>
          </cell>
        </row>
        <row r="985">
          <cell r="A985">
            <v>5276</v>
          </cell>
          <cell r="B985" t="str">
            <v>Москалев</v>
          </cell>
          <cell r="C985" t="str">
            <v>Савва</v>
          </cell>
          <cell r="D985" t="str">
            <v>Ильич</v>
          </cell>
          <cell r="E985" t="str">
            <v>м</v>
          </cell>
          <cell r="F985" t="str">
            <v>байдарка</v>
          </cell>
          <cell r="G985" t="str">
            <v>12</v>
          </cell>
          <cell r="H985" t="str">
            <v>03</v>
          </cell>
          <cell r="I985">
            <v>2007</v>
          </cell>
          <cell r="J985" t="str">
            <v>б/р</v>
          </cell>
          <cell r="K985" t="str">
            <v>ГБУ "ФСО "Юность Москвы" Москомспорта</v>
          </cell>
          <cell r="L985" t="str">
            <v>Костыленко И.А.</v>
          </cell>
        </row>
        <row r="986">
          <cell r="A986">
            <v>5277</v>
          </cell>
          <cell r="B986" t="str">
            <v>Шарыпов</v>
          </cell>
          <cell r="C986" t="str">
            <v>Виктор</v>
          </cell>
          <cell r="D986" t="str">
            <v>Евгеньевич</v>
          </cell>
          <cell r="E986" t="str">
            <v>м</v>
          </cell>
          <cell r="F986" t="str">
            <v>байдарка</v>
          </cell>
          <cell r="G986" t="str">
            <v>23</v>
          </cell>
          <cell r="H986" t="str">
            <v>03</v>
          </cell>
          <cell r="I986">
            <v>2006</v>
          </cell>
          <cell r="J986" t="str">
            <v>б/р</v>
          </cell>
          <cell r="K986" t="str">
            <v>ГБУ "ФСО "Юность Москвы" Москомспорта</v>
          </cell>
          <cell r="L986" t="str">
            <v>Царёв Е.Н.</v>
          </cell>
        </row>
        <row r="987">
          <cell r="A987">
            <v>5278</v>
          </cell>
        </row>
        <row r="988">
          <cell r="A988">
            <v>5279</v>
          </cell>
          <cell r="B988" t="str">
            <v>Андреев</v>
          </cell>
          <cell r="C988" t="str">
            <v>Артемий</v>
          </cell>
          <cell r="E988" t="str">
            <v>м</v>
          </cell>
          <cell r="I988">
            <v>2004</v>
          </cell>
          <cell r="J988" t="str">
            <v>1 юн.</v>
          </cell>
          <cell r="K988" t="str">
            <v>ГБУ "ФСО"Юность Москвы Москомспорта</v>
          </cell>
          <cell r="L988" t="str">
            <v>Нефедов А.А.</v>
          </cell>
        </row>
        <row r="989">
          <cell r="A989">
            <v>5280</v>
          </cell>
          <cell r="B989" t="str">
            <v>Нефёдова</v>
          </cell>
          <cell r="C989" t="str">
            <v>Вероника</v>
          </cell>
          <cell r="E989" t="str">
            <v>ж</v>
          </cell>
          <cell r="I989">
            <v>2007</v>
          </cell>
          <cell r="J989" t="str">
            <v>1 юн.</v>
          </cell>
          <cell r="K989" t="str">
            <v>ГБУ "ФСО"Юность Москвы Москомспорта</v>
          </cell>
          <cell r="L989" t="str">
            <v>Нефедов А.А.</v>
          </cell>
        </row>
        <row r="990">
          <cell r="A990">
            <v>5281</v>
          </cell>
          <cell r="B990" t="str">
            <v xml:space="preserve">Фролов </v>
          </cell>
          <cell r="C990" t="str">
            <v>Максим</v>
          </cell>
          <cell r="D990" t="str">
            <v>Витальевич</v>
          </cell>
          <cell r="E990" t="str">
            <v>м</v>
          </cell>
          <cell r="F990" t="str">
            <v>каноэ</v>
          </cell>
          <cell r="G990" t="str">
            <v>28</v>
          </cell>
          <cell r="H990" t="str">
            <v>02</v>
          </cell>
          <cell r="I990">
            <v>2003</v>
          </cell>
          <cell r="J990" t="str">
            <v>б/р</v>
          </cell>
          <cell r="K990" t="str">
            <v>ГБУ "ФСО "Юность Москвы" Москомспорта</v>
          </cell>
          <cell r="L990" t="str">
            <v>Юдин А.А.</v>
          </cell>
        </row>
        <row r="991">
          <cell r="A991">
            <v>5282</v>
          </cell>
          <cell r="B991" t="str">
            <v>Бондаренко</v>
          </cell>
          <cell r="C991" t="str">
            <v>Михаил</v>
          </cell>
          <cell r="D991" t="str">
            <v>Сергеевич</v>
          </cell>
          <cell r="E991" t="str">
            <v>м</v>
          </cell>
          <cell r="G991" t="str">
            <v>21</v>
          </cell>
          <cell r="H991" t="str">
            <v>04</v>
          </cell>
          <cell r="I991">
            <v>2004</v>
          </cell>
          <cell r="J991" t="str">
            <v>б/р</v>
          </cell>
          <cell r="K991" t="str">
            <v>ГБУ "ФСО"Юность Москвы Москомспорта</v>
          </cell>
          <cell r="L991" t="str">
            <v>Костыленко И.А.</v>
          </cell>
        </row>
        <row r="992">
          <cell r="A992">
            <v>5283</v>
          </cell>
        </row>
        <row r="993">
          <cell r="A993">
            <v>5284</v>
          </cell>
        </row>
        <row r="994">
          <cell r="A994">
            <v>5285</v>
          </cell>
          <cell r="B994" t="str">
            <v>Лукиян</v>
          </cell>
          <cell r="C994" t="str">
            <v>Людмила</v>
          </cell>
          <cell r="D994" t="str">
            <v>Артёмовна</v>
          </cell>
          <cell r="E994" t="str">
            <v>ж</v>
          </cell>
          <cell r="F994" t="str">
            <v>байдарка</v>
          </cell>
          <cell r="G994" t="str">
            <v>16</v>
          </cell>
          <cell r="H994" t="str">
            <v>08</v>
          </cell>
          <cell r="I994">
            <v>2002</v>
          </cell>
          <cell r="J994" t="str">
            <v xml:space="preserve">III </v>
          </cell>
          <cell r="K994" t="str">
            <v>ГБУ "ФСО "Юность Москвы" Москомспорта</v>
          </cell>
          <cell r="L994" t="str">
            <v>Царёв Е.Н.</v>
          </cell>
        </row>
        <row r="995">
          <cell r="A995">
            <v>5286</v>
          </cell>
          <cell r="B995" t="str">
            <v>Камышный</v>
          </cell>
          <cell r="C995" t="str">
            <v>Иван</v>
          </cell>
          <cell r="D995" t="str">
            <v>Михайлович</v>
          </cell>
          <cell r="E995" t="str">
            <v>м</v>
          </cell>
          <cell r="F995" t="str">
            <v>байдарка</v>
          </cell>
          <cell r="G995" t="str">
            <v>30</v>
          </cell>
          <cell r="H995" t="str">
            <v>03</v>
          </cell>
          <cell r="I995">
            <v>2004</v>
          </cell>
          <cell r="J995" t="str">
            <v>II</v>
          </cell>
          <cell r="K995" t="str">
            <v>ГБУ "ФСО "Юность Москвы" Москомспорта</v>
          </cell>
          <cell r="L995" t="str">
            <v>Юдин А.А.</v>
          </cell>
        </row>
        <row r="996">
          <cell r="A996">
            <v>5287</v>
          </cell>
        </row>
        <row r="997">
          <cell r="A997">
            <v>5288</v>
          </cell>
          <cell r="B997" t="str">
            <v>Нисин</v>
          </cell>
          <cell r="C997" t="str">
            <v>Иван</v>
          </cell>
          <cell r="D997" t="str">
            <v>Максимович</v>
          </cell>
          <cell r="E997" t="str">
            <v>м</v>
          </cell>
          <cell r="F997" t="str">
            <v>байдарка</v>
          </cell>
          <cell r="G997" t="str">
            <v>03</v>
          </cell>
          <cell r="H997" t="str">
            <v>10</v>
          </cell>
          <cell r="I997">
            <v>2006</v>
          </cell>
          <cell r="J997" t="str">
            <v>б/р</v>
          </cell>
          <cell r="K997" t="str">
            <v>ГБУ "ФСО "Юность Москвы" Москомспорта</v>
          </cell>
          <cell r="L997" t="str">
            <v>Юдин А.А., Костыленко И.</v>
          </cell>
        </row>
        <row r="998">
          <cell r="A998">
            <v>5289</v>
          </cell>
          <cell r="B998" t="str">
            <v>Ребенко</v>
          </cell>
          <cell r="C998" t="str">
            <v>Георгий</v>
          </cell>
          <cell r="D998" t="str">
            <v>Алексеевич</v>
          </cell>
          <cell r="E998" t="str">
            <v>м</v>
          </cell>
          <cell r="F998" t="str">
            <v>байдарка</v>
          </cell>
          <cell r="G998" t="str">
            <v>09</v>
          </cell>
          <cell r="H998" t="str">
            <v>04</v>
          </cell>
          <cell r="I998">
            <v>2005</v>
          </cell>
          <cell r="J998" t="str">
            <v>б/р</v>
          </cell>
          <cell r="K998" t="str">
            <v>ГБУ "ФСО "Юность Москвы" Москомспорта</v>
          </cell>
          <cell r="L998" t="str">
            <v>Юдин А.А.</v>
          </cell>
        </row>
        <row r="999">
          <cell r="A999">
            <v>6001</v>
          </cell>
          <cell r="B999" t="str">
            <v>Алексеев</v>
          </cell>
          <cell r="C999" t="str">
            <v>Николай</v>
          </cell>
          <cell r="D999" t="str">
            <v>Вадимович</v>
          </cell>
          <cell r="F999" t="str">
            <v>байдарка</v>
          </cell>
          <cell r="G999">
            <v>13</v>
          </cell>
          <cell r="H999">
            <v>1</v>
          </cell>
          <cell r="I999">
            <v>1998</v>
          </cell>
          <cell r="J999" t="str">
            <v>МС</v>
          </cell>
          <cell r="K999" t="str">
            <v>ГБУ "ФСО "Юность Москвы" Москомспорта</v>
          </cell>
          <cell r="L999" t="str">
            <v xml:space="preserve">Чеканов А.Г. </v>
          </cell>
        </row>
        <row r="1000">
          <cell r="A1000">
            <v>6007</v>
          </cell>
          <cell r="B1000" t="str">
            <v>Белов</v>
          </cell>
          <cell r="C1000" t="str">
            <v>Серафим</v>
          </cell>
          <cell r="D1000" t="str">
            <v>Ефимович</v>
          </cell>
          <cell r="E1000" t="str">
            <v>м</v>
          </cell>
          <cell r="F1000" t="str">
            <v>каноэ</v>
          </cell>
          <cell r="G1000" t="str">
            <v>01</v>
          </cell>
          <cell r="H1000" t="str">
            <v>06</v>
          </cell>
          <cell r="I1000">
            <v>2000</v>
          </cell>
          <cell r="J1000" t="str">
            <v xml:space="preserve">I    </v>
          </cell>
          <cell r="K1000" t="str">
            <v>ГБУ "ФСО"Юность Москвы Москомспорта</v>
          </cell>
          <cell r="L1000" t="str">
            <v>Чеканов А.Г.</v>
          </cell>
        </row>
        <row r="1001">
          <cell r="A1001">
            <v>6021</v>
          </cell>
          <cell r="B1001" t="str">
            <v>Зенкин</v>
          </cell>
          <cell r="C1001" t="str">
            <v>Ярослав</v>
          </cell>
          <cell r="D1001" t="str">
            <v>Андреевич</v>
          </cell>
          <cell r="E1001" t="str">
            <v>м</v>
          </cell>
          <cell r="F1001" t="str">
            <v>каноэ</v>
          </cell>
          <cell r="G1001">
            <v>12</v>
          </cell>
          <cell r="H1001">
            <v>10</v>
          </cell>
          <cell r="I1001">
            <v>2001</v>
          </cell>
          <cell r="J1001" t="str">
            <v xml:space="preserve">I  </v>
          </cell>
          <cell r="K1001" t="str">
            <v>ГБУ "ФСО"Юность Москвы Москомспорта</v>
          </cell>
          <cell r="L1001" t="str">
            <v>Чеканов А.Г.</v>
          </cell>
        </row>
        <row r="1002">
          <cell r="A1002">
            <v>6022</v>
          </cell>
          <cell r="B1002" t="str">
            <v>Зенкин</v>
          </cell>
          <cell r="C1002" t="str">
            <v>Степан</v>
          </cell>
          <cell r="D1002" t="str">
            <v>Андреевич</v>
          </cell>
          <cell r="E1002" t="str">
            <v>м</v>
          </cell>
          <cell r="F1002" t="str">
            <v>каноэ</v>
          </cell>
          <cell r="G1002">
            <v>12</v>
          </cell>
          <cell r="H1002">
            <v>10</v>
          </cell>
          <cell r="I1002">
            <v>2001</v>
          </cell>
          <cell r="J1002" t="str">
            <v>КМС</v>
          </cell>
          <cell r="K1002" t="str">
            <v>ГБУ "ФСО"Юность Москвы Москомспорта</v>
          </cell>
          <cell r="L1002" t="str">
            <v>Чеканов А.Г.</v>
          </cell>
        </row>
        <row r="1003">
          <cell r="A1003">
            <v>6027</v>
          </cell>
          <cell r="B1003" t="str">
            <v>Конов</v>
          </cell>
          <cell r="C1003" t="str">
            <v>Даниил</v>
          </cell>
          <cell r="D1003" t="str">
            <v>Андреевич</v>
          </cell>
          <cell r="E1003" t="str">
            <v>м</v>
          </cell>
          <cell r="F1003" t="str">
            <v>каноэ</v>
          </cell>
          <cell r="G1003">
            <v>27</v>
          </cell>
          <cell r="H1003" t="str">
            <v>07</v>
          </cell>
          <cell r="I1003">
            <v>2002</v>
          </cell>
          <cell r="J1003" t="str">
            <v>КМС</v>
          </cell>
          <cell r="K1003" t="str">
            <v>ГБУ "ФСО "Юность Москвы" Москомспорта</v>
          </cell>
          <cell r="L1003" t="str">
            <v>Чеканов А.Г.</v>
          </cell>
        </row>
        <row r="1004">
          <cell r="A1004">
            <v>6054</v>
          </cell>
          <cell r="B1004" t="str">
            <v>Прохоров</v>
          </cell>
          <cell r="C1004" t="str">
            <v>Даниил</v>
          </cell>
          <cell r="D1004" t="str">
            <v>Дмитрович</v>
          </cell>
          <cell r="E1004" t="str">
            <v>м</v>
          </cell>
          <cell r="F1004" t="str">
            <v>каноэ</v>
          </cell>
          <cell r="G1004">
            <v>24</v>
          </cell>
          <cell r="H1004">
            <v>10</v>
          </cell>
          <cell r="I1004">
            <v>2003</v>
          </cell>
          <cell r="J1004" t="str">
            <v xml:space="preserve">I </v>
          </cell>
          <cell r="K1004" t="str">
            <v>ГБУ "ФСО"Юность Москвы Москомспорта</v>
          </cell>
          <cell r="L1004" t="str">
            <v>Чеканов А.Г.</v>
          </cell>
        </row>
        <row r="1005">
          <cell r="A1005">
            <v>6057</v>
          </cell>
        </row>
        <row r="1006">
          <cell r="A1006">
            <v>6064</v>
          </cell>
          <cell r="B1006" t="str">
            <v>Хабаров</v>
          </cell>
          <cell r="C1006" t="str">
            <v>Павел</v>
          </cell>
          <cell r="D1006" t="str">
            <v>Павлович</v>
          </cell>
          <cell r="E1006" t="str">
            <v>м</v>
          </cell>
          <cell r="F1006" t="str">
            <v>каноэ</v>
          </cell>
          <cell r="G1006" t="str">
            <v>08</v>
          </cell>
          <cell r="H1006" t="str">
            <v>07</v>
          </cell>
          <cell r="I1006">
            <v>2002</v>
          </cell>
          <cell r="J1006" t="str">
            <v xml:space="preserve">II    </v>
          </cell>
          <cell r="K1006" t="str">
            <v>ГБУ "ФСО"Юность Москвы Москомспорта</v>
          </cell>
          <cell r="L1006" t="str">
            <v>Чеканов А.Г.</v>
          </cell>
        </row>
        <row r="1007">
          <cell r="A1007">
            <v>7000</v>
          </cell>
          <cell r="B1007" t="str">
            <v>Грушихина</v>
          </cell>
          <cell r="C1007" t="str">
            <v>Мария</v>
          </cell>
          <cell r="D1007" t="str">
            <v>Владимировна</v>
          </cell>
          <cell r="E1007" t="str">
            <v>ж</v>
          </cell>
          <cell r="F1007" t="str">
            <v>байдарка</v>
          </cell>
          <cell r="G1007" t="str">
            <v>11</v>
          </cell>
          <cell r="H1007" t="str">
            <v>08</v>
          </cell>
          <cell r="I1007">
            <v>2001</v>
          </cell>
          <cell r="J1007" t="str">
            <v>I</v>
          </cell>
          <cell r="K1007" t="str">
            <v>ГБУ "ФСО"Юность Москвы Москомспорта</v>
          </cell>
          <cell r="L1007" t="str">
            <v>Чеканов А.Г.</v>
          </cell>
        </row>
        <row r="1008">
          <cell r="A1008" t="str">
            <v>5024.</v>
          </cell>
          <cell r="B1008" t="str">
            <v>ГБУ "МГФСО" Москомспорта</v>
          </cell>
          <cell r="K1008" t="str">
            <v>ГБУ "ФСО "Юность Москвы" Москомспорта</v>
          </cell>
        </row>
        <row r="1009">
          <cell r="A1009" t="str">
            <v>5070.</v>
          </cell>
          <cell r="B1009" t="str">
            <v>ГБПОУ "МССУОР №2" Москомспорта</v>
          </cell>
        </row>
        <row r="1010">
          <cell r="A1010" t="str">
            <v>5075.</v>
          </cell>
          <cell r="B1010" t="str">
            <v>ГБПОУ "МССУОР №2" Москомспорта</v>
          </cell>
        </row>
        <row r="1011">
          <cell r="A1011" t="str">
            <v>5095.</v>
          </cell>
          <cell r="B1011" t="str">
            <v>ГБПОУ "МССУОР №2" Москомспорта</v>
          </cell>
        </row>
        <row r="1012">
          <cell r="A1012" t="str">
            <v>5102.</v>
          </cell>
          <cell r="B1012" t="str">
            <v>ГБУ "СШОР №26" Москомспорта</v>
          </cell>
        </row>
        <row r="1013">
          <cell r="A1013" t="str">
            <v>5186.</v>
          </cell>
          <cell r="B1013" t="str">
            <v>ГБПОУ "МССУОР №2" Москомспорта</v>
          </cell>
        </row>
        <row r="1014">
          <cell r="A1014" t="str">
            <v>5199.</v>
          </cell>
          <cell r="B1014" t="str">
            <v>цска</v>
          </cell>
        </row>
        <row r="1015">
          <cell r="A1015" t="str">
            <v>5220.</v>
          </cell>
          <cell r="B1015" t="str">
            <v>ГБУ "МГФСО" Москомспорта</v>
          </cell>
        </row>
        <row r="1016">
          <cell r="A1016" t="str">
            <v>5232.</v>
          </cell>
          <cell r="B1016" t="str">
            <v>ГБПОУ "МССУОР №2" Москомспорта</v>
          </cell>
        </row>
        <row r="1017">
          <cell r="A1017" t="str">
            <v>5242.</v>
          </cell>
          <cell r="B1017" t="str">
            <v>ГБУ "СШОР Хлебниково" Москомспорта</v>
          </cell>
        </row>
        <row r="1018">
          <cell r="A1018" t="str">
            <v>5248.</v>
          </cell>
          <cell r="B1018" t="str">
            <v>ГБПОУ "МССУОР №2" Москомспорта</v>
          </cell>
        </row>
        <row r="1021">
          <cell r="B1021" t="str">
            <v>ФАУ МО РФ ЦСКА СШОР (по ВВС)</v>
          </cell>
        </row>
        <row r="1022">
          <cell r="A1022">
            <v>6020</v>
          </cell>
          <cell r="B1022" t="str">
            <v xml:space="preserve">Барабанщиков </v>
          </cell>
          <cell r="C1022" t="str">
            <v>Павел</v>
          </cell>
          <cell r="D1022" t="str">
            <v>Александрович</v>
          </cell>
          <cell r="E1022" t="str">
            <v>м</v>
          </cell>
          <cell r="F1022" t="str">
            <v>байдарка</v>
          </cell>
          <cell r="G1022" t="str">
            <v>18</v>
          </cell>
          <cell r="H1022" t="str">
            <v>11</v>
          </cell>
          <cell r="I1022">
            <v>2008</v>
          </cell>
          <cell r="J1022" t="str">
            <v>1 юн.</v>
          </cell>
          <cell r="K1022" t="str">
            <v>ФАУ МО РФ ЦСКА СШОР (по ВВС)</v>
          </cell>
          <cell r="L1022" t="str">
            <v>Клименко Н.А., Клименко А.Н.</v>
          </cell>
        </row>
        <row r="1023">
          <cell r="A1023">
            <v>6080</v>
          </cell>
          <cell r="B1023" t="str">
            <v>Безрученко</v>
          </cell>
          <cell r="C1023" t="str">
            <v>Иван</v>
          </cell>
          <cell r="D1023" t="str">
            <v>Иванович</v>
          </cell>
          <cell r="E1023" t="str">
            <v>м</v>
          </cell>
          <cell r="F1023" t="str">
            <v>байдарка</v>
          </cell>
          <cell r="G1023" t="str">
            <v>24</v>
          </cell>
          <cell r="H1023" t="str">
            <v>10</v>
          </cell>
          <cell r="I1023">
            <v>2007</v>
          </cell>
          <cell r="J1023" t="str">
            <v xml:space="preserve">III </v>
          </cell>
          <cell r="K1023" t="str">
            <v>ФАУ МО РФ ЦСКА СШОР (по ВВС)</v>
          </cell>
          <cell r="L1023" t="str">
            <v>Клименко Н.А., Клименко А.Н.</v>
          </cell>
        </row>
        <row r="1024">
          <cell r="A1024">
            <v>6040</v>
          </cell>
          <cell r="B1024" t="str">
            <v>Бейшенова</v>
          </cell>
          <cell r="C1024" t="str">
            <v>Акзыйнат</v>
          </cell>
          <cell r="D1024" t="str">
            <v>Сталбековна</v>
          </cell>
          <cell r="E1024" t="str">
            <v>ж</v>
          </cell>
          <cell r="F1024" t="str">
            <v>байдарка</v>
          </cell>
          <cell r="G1024" t="str">
            <v>26</v>
          </cell>
          <cell r="H1024" t="str">
            <v>11</v>
          </cell>
          <cell r="I1024">
            <v>2006</v>
          </cell>
          <cell r="J1024" t="str">
            <v xml:space="preserve">II   </v>
          </cell>
          <cell r="K1024" t="str">
            <v>ФАУ МО РФ ЦСКА СШОР (по ВВС)</v>
          </cell>
          <cell r="L1024" t="str">
            <v>Клименко Н.А.</v>
          </cell>
        </row>
        <row r="1025">
          <cell r="A1025">
            <v>6005</v>
          </cell>
          <cell r="B1025" t="str">
            <v>Белкин</v>
          </cell>
          <cell r="C1025" t="str">
            <v>Антон</v>
          </cell>
          <cell r="D1025" t="str">
            <v>Юрьевич</v>
          </cell>
          <cell r="E1025" t="str">
            <v>м</v>
          </cell>
          <cell r="F1025" t="str">
            <v>каноэ</v>
          </cell>
          <cell r="G1025" t="str">
            <v>03</v>
          </cell>
          <cell r="H1025" t="str">
            <v>06</v>
          </cell>
          <cell r="I1025">
            <v>2003</v>
          </cell>
          <cell r="J1025" t="str">
            <v xml:space="preserve">II   </v>
          </cell>
          <cell r="K1025" t="str">
            <v>ФАУ МО РФ ЦСКА СШОР (по ВВС)</v>
          </cell>
          <cell r="L1025" t="str">
            <v>Кузнецов А.М.</v>
          </cell>
        </row>
        <row r="1026">
          <cell r="A1026">
            <v>6006</v>
          </cell>
          <cell r="B1026" t="str">
            <v>Белкин</v>
          </cell>
          <cell r="C1026" t="str">
            <v>Егор</v>
          </cell>
          <cell r="D1026" t="str">
            <v>Юрьевич</v>
          </cell>
          <cell r="E1026" t="str">
            <v>м</v>
          </cell>
          <cell r="F1026" t="str">
            <v>байдарка</v>
          </cell>
          <cell r="G1026" t="str">
            <v>03</v>
          </cell>
          <cell r="H1026" t="str">
            <v>06</v>
          </cell>
          <cell r="I1026">
            <v>2003</v>
          </cell>
          <cell r="J1026" t="str">
            <v xml:space="preserve">I    </v>
          </cell>
          <cell r="K1026" t="str">
            <v>ФАУ МО РФ ЦСКА СШОР (по ВВС)</v>
          </cell>
          <cell r="L1026" t="str">
            <v>Клименко А.Н., Клименко А.Н.</v>
          </cell>
        </row>
        <row r="1027">
          <cell r="A1027">
            <v>6008</v>
          </cell>
          <cell r="B1027" t="str">
            <v>Белов</v>
          </cell>
          <cell r="C1027" t="str">
            <v>Алексей</v>
          </cell>
          <cell r="D1027" t="str">
            <v>Ефимович</v>
          </cell>
          <cell r="E1027" t="str">
            <v>м</v>
          </cell>
          <cell r="F1027" t="str">
            <v>каноэ</v>
          </cell>
          <cell r="G1027" t="str">
            <v>05</v>
          </cell>
          <cell r="H1027" t="str">
            <v>07</v>
          </cell>
          <cell r="I1027">
            <v>2006</v>
          </cell>
          <cell r="J1027" t="str">
            <v xml:space="preserve">III </v>
          </cell>
          <cell r="K1027" t="str">
            <v>ФАУ МО РФ ЦСКА СШОР (по ВВС)</v>
          </cell>
          <cell r="L1027" t="str">
            <v>Клименко Н.А.</v>
          </cell>
        </row>
        <row r="1028">
          <cell r="A1028">
            <v>6009</v>
          </cell>
          <cell r="B1028" t="str">
            <v>Бешенцев</v>
          </cell>
          <cell r="C1028" t="str">
            <v>Данила</v>
          </cell>
          <cell r="D1028" t="str">
            <v>Георгиевич</v>
          </cell>
          <cell r="E1028" t="str">
            <v>м</v>
          </cell>
          <cell r="F1028" t="str">
            <v>байдарка</v>
          </cell>
          <cell r="G1028">
            <v>14</v>
          </cell>
          <cell r="H1028">
            <v>12</v>
          </cell>
          <cell r="I1028">
            <v>2004</v>
          </cell>
          <cell r="J1028" t="str">
            <v xml:space="preserve">II   </v>
          </cell>
          <cell r="K1028" t="str">
            <v>ФАУ МО РФ ЦСКА СШОР (по ВВС)</v>
          </cell>
          <cell r="L1028" t="str">
            <v>Клименко Н.А., Клименко А.Н.</v>
          </cell>
        </row>
        <row r="1029">
          <cell r="A1029">
            <v>6018</v>
          </cell>
          <cell r="B1029" t="str">
            <v>Болдин</v>
          </cell>
          <cell r="C1029" t="str">
            <v>Владислав</v>
          </cell>
          <cell r="D1029" t="str">
            <v>Алексеевич</v>
          </cell>
          <cell r="E1029" t="str">
            <v>м</v>
          </cell>
          <cell r="F1029" t="str">
            <v>байдарка</v>
          </cell>
          <cell r="G1029" t="str">
            <v>06</v>
          </cell>
          <cell r="H1029" t="str">
            <v>02</v>
          </cell>
          <cell r="I1029">
            <v>2008</v>
          </cell>
          <cell r="J1029" t="str">
            <v>1 юн.</v>
          </cell>
          <cell r="K1029" t="str">
            <v>ФАУ МО РФ ЦСКА СШОР (по ВВС)</v>
          </cell>
          <cell r="L1029" t="str">
            <v>Клименко Н.А., Клименко А.Н.</v>
          </cell>
        </row>
        <row r="1030">
          <cell r="A1030">
            <v>6010</v>
          </cell>
          <cell r="B1030" t="str">
            <v>Бочарова</v>
          </cell>
          <cell r="C1030" t="str">
            <v>Дарья</v>
          </cell>
          <cell r="D1030" t="str">
            <v>Андреевна</v>
          </cell>
          <cell r="E1030" t="str">
            <v>ж</v>
          </cell>
          <cell r="F1030" t="str">
            <v>каноэ</v>
          </cell>
          <cell r="G1030">
            <v>27</v>
          </cell>
          <cell r="H1030" t="str">
            <v>03</v>
          </cell>
          <cell r="I1030">
            <v>2004</v>
          </cell>
          <cell r="J1030" t="str">
            <v xml:space="preserve">КМС </v>
          </cell>
          <cell r="K1030" t="str">
            <v>ФАУ МО РФ ЦСКА СШОР (по ВВС)</v>
          </cell>
          <cell r="L1030" t="str">
            <v>Чеканов А.Г.</v>
          </cell>
        </row>
        <row r="1031">
          <cell r="A1031">
            <v>6051</v>
          </cell>
          <cell r="B1031" t="str">
            <v>Бунов</v>
          </cell>
          <cell r="C1031" t="str">
            <v>Эдуард</v>
          </cell>
          <cell r="D1031" t="str">
            <v>Денисович</v>
          </cell>
          <cell r="E1031" t="str">
            <v>м</v>
          </cell>
          <cell r="F1031" t="str">
            <v>байдарка</v>
          </cell>
          <cell r="G1031" t="str">
            <v>08</v>
          </cell>
          <cell r="H1031" t="str">
            <v>10</v>
          </cell>
          <cell r="I1031">
            <v>2007</v>
          </cell>
          <cell r="J1031" t="str">
            <v xml:space="preserve">III </v>
          </cell>
          <cell r="K1031" t="str">
            <v>ФАУ МО РФ ЦСКА СШОР (по ВВС)</v>
          </cell>
          <cell r="L1031" t="str">
            <v>Клименко Н.А., Клименко А.Н.</v>
          </cell>
        </row>
        <row r="1032">
          <cell r="A1032">
            <v>6031</v>
          </cell>
          <cell r="B1032" t="str">
            <v>Бурлина</v>
          </cell>
          <cell r="C1032" t="str">
            <v>Луиза</v>
          </cell>
          <cell r="D1032" t="str">
            <v>Львовна</v>
          </cell>
          <cell r="E1032" t="str">
            <v>ж</v>
          </cell>
          <cell r="F1032" t="str">
            <v>байдарка</v>
          </cell>
          <cell r="G1032" t="str">
            <v>02</v>
          </cell>
          <cell r="H1032" t="str">
            <v>07</v>
          </cell>
          <cell r="I1032">
            <v>2007</v>
          </cell>
          <cell r="J1032" t="str">
            <v xml:space="preserve">II   </v>
          </cell>
          <cell r="K1032" t="str">
            <v>ФАУ МО РФ ЦСКА СШОР (по ВВС)</v>
          </cell>
          <cell r="L1032" t="str">
            <v>Клименко Н.А., Клименко А.Н.</v>
          </cell>
        </row>
        <row r="1033">
          <cell r="A1033">
            <v>6028</v>
          </cell>
          <cell r="B1033" t="str">
            <v xml:space="preserve">Венгерцев </v>
          </cell>
          <cell r="C1033" t="str">
            <v>Влад</v>
          </cell>
          <cell r="D1033" t="str">
            <v>Вячеславович</v>
          </cell>
          <cell r="E1033" t="str">
            <v>м</v>
          </cell>
          <cell r="F1033" t="str">
            <v>байдарка</v>
          </cell>
          <cell r="G1033" t="str">
            <v>27</v>
          </cell>
          <cell r="H1033" t="str">
            <v>12</v>
          </cell>
          <cell r="I1033">
            <v>2007</v>
          </cell>
          <cell r="J1033" t="str">
            <v xml:space="preserve">III </v>
          </cell>
          <cell r="K1033" t="str">
            <v>ФАУ МО РФ ЦСКА СШОР (по ВВС)</v>
          </cell>
          <cell r="L1033" t="str">
            <v>Клименко Н.А., Клименко А.Н.</v>
          </cell>
        </row>
        <row r="1034">
          <cell r="A1034">
            <v>6030</v>
          </cell>
          <cell r="B1034" t="str">
            <v>Ганина</v>
          </cell>
          <cell r="C1034" t="str">
            <v>Елизавета</v>
          </cell>
          <cell r="D1034" t="str">
            <v>Андреевна</v>
          </cell>
          <cell r="E1034" t="str">
            <v>ж</v>
          </cell>
          <cell r="F1034" t="str">
            <v>каноэ</v>
          </cell>
          <cell r="G1034" t="str">
            <v>22</v>
          </cell>
          <cell r="H1034" t="str">
            <v>07</v>
          </cell>
          <cell r="I1034">
            <v>2008</v>
          </cell>
          <cell r="J1034" t="str">
            <v xml:space="preserve">III </v>
          </cell>
          <cell r="K1034" t="str">
            <v>ФАУ МО РФ ЦСКА СШОР (по ВВС)</v>
          </cell>
          <cell r="L1034" t="str">
            <v>Чеканов А.Г.</v>
          </cell>
        </row>
        <row r="1035">
          <cell r="A1035">
            <v>6041</v>
          </cell>
          <cell r="B1035" t="str">
            <v>Голованов</v>
          </cell>
          <cell r="C1035" t="str">
            <v>Максим</v>
          </cell>
          <cell r="D1035" t="str">
            <v>Кириллович</v>
          </cell>
          <cell r="E1035" t="str">
            <v>м</v>
          </cell>
          <cell r="F1035" t="str">
            <v>каноэ</v>
          </cell>
          <cell r="G1035" t="str">
            <v>08</v>
          </cell>
          <cell r="H1035" t="str">
            <v>04</v>
          </cell>
          <cell r="I1035">
            <v>2004</v>
          </cell>
          <cell r="J1035" t="str">
            <v>I</v>
          </cell>
          <cell r="K1035" t="str">
            <v>ФАУ МО РФ ЦСКА СШОР (по ВВС)</v>
          </cell>
          <cell r="L1035" t="str">
            <v>Кузнецов А.М.</v>
          </cell>
        </row>
        <row r="1036">
          <cell r="A1036">
            <v>6017</v>
          </cell>
          <cell r="B1036" t="str">
            <v xml:space="preserve">Горбунов </v>
          </cell>
          <cell r="C1036" t="str">
            <v>Никита</v>
          </cell>
          <cell r="F1036" t="str">
            <v>байдарка</v>
          </cell>
          <cell r="I1036">
            <v>2006</v>
          </cell>
          <cell r="J1036" t="str">
            <v xml:space="preserve">III </v>
          </cell>
          <cell r="K1036" t="str">
            <v>ФАУ МО РФ ЦСКА СШОР (по ВВС)</v>
          </cell>
          <cell r="L1036" t="str">
            <v>Клменко Н.А.</v>
          </cell>
        </row>
        <row r="1037">
          <cell r="A1037">
            <v>6056</v>
          </cell>
          <cell r="B1037" t="str">
            <v>Гришин</v>
          </cell>
          <cell r="C1037" t="str">
            <v>Андрей</v>
          </cell>
          <cell r="D1037" t="str">
            <v>Алексеевич</v>
          </cell>
          <cell r="E1037" t="str">
            <v>м</v>
          </cell>
          <cell r="F1037" t="str">
            <v>байдарка</v>
          </cell>
          <cell r="G1037">
            <v>21</v>
          </cell>
          <cell r="H1037" t="str">
            <v>03</v>
          </cell>
          <cell r="I1037">
            <v>2004</v>
          </cell>
          <cell r="J1037" t="str">
            <v xml:space="preserve">II    </v>
          </cell>
          <cell r="K1037" t="str">
            <v>ФАУ МО РФ ЦСКА СШОР (по ВВС)</v>
          </cell>
          <cell r="L1037" t="str">
            <v>Клименко Н.А.</v>
          </cell>
        </row>
        <row r="1038">
          <cell r="A1038">
            <v>6058</v>
          </cell>
          <cell r="B1038" t="str">
            <v>Дубова</v>
          </cell>
          <cell r="C1038" t="str">
            <v>Александра</v>
          </cell>
          <cell r="D1038" t="str">
            <v>Владимировна</v>
          </cell>
          <cell r="E1038" t="str">
            <v>ж</v>
          </cell>
          <cell r="F1038" t="str">
            <v>каноэ</v>
          </cell>
          <cell r="G1038" t="str">
            <v>03</v>
          </cell>
          <cell r="H1038" t="str">
            <v>06</v>
          </cell>
          <cell r="I1038">
            <v>2006</v>
          </cell>
          <cell r="J1038" t="str">
            <v>I</v>
          </cell>
          <cell r="K1038" t="str">
            <v>ФАУ МО РФ ЦСКА СШОР (по ВВС)</v>
          </cell>
          <cell r="L1038" t="str">
            <v>Чеканов А.Г.</v>
          </cell>
        </row>
        <row r="1039">
          <cell r="A1039">
            <v>6053</v>
          </cell>
          <cell r="B1039" t="str">
            <v>Еваленко</v>
          </cell>
          <cell r="C1039" t="str">
            <v>Аркадий</v>
          </cell>
          <cell r="D1039" t="str">
            <v>Кириллович</v>
          </cell>
          <cell r="E1039" t="str">
            <v>м</v>
          </cell>
          <cell r="F1039" t="str">
            <v>байдарка</v>
          </cell>
          <cell r="G1039" t="str">
            <v>23</v>
          </cell>
          <cell r="H1039" t="str">
            <v>08</v>
          </cell>
          <cell r="I1039">
            <v>2007</v>
          </cell>
          <cell r="J1039" t="str">
            <v xml:space="preserve">III </v>
          </cell>
          <cell r="K1039" t="str">
            <v>ФАУ МО РФ ЦСКА СШОР (по ВВС)</v>
          </cell>
          <cell r="L1039" t="str">
            <v>Клименко Н.А.</v>
          </cell>
        </row>
        <row r="1040">
          <cell r="A1040">
            <v>6042</v>
          </cell>
          <cell r="B1040" t="str">
            <v>Жилкина</v>
          </cell>
          <cell r="C1040" t="str">
            <v>Валерия</v>
          </cell>
          <cell r="D1040" t="str">
            <v>Дмитриевна</v>
          </cell>
          <cell r="E1040" t="str">
            <v>ж</v>
          </cell>
          <cell r="F1040" t="str">
            <v>байдарка</v>
          </cell>
          <cell r="G1040" t="str">
            <v>02</v>
          </cell>
          <cell r="H1040" t="str">
            <v>02</v>
          </cell>
          <cell r="I1040">
            <v>2003</v>
          </cell>
          <cell r="J1040" t="str">
            <v xml:space="preserve">I   </v>
          </cell>
          <cell r="K1040" t="str">
            <v>ФАУ МО РФ ЦСКА СШОР (по ВВС)</v>
          </cell>
          <cell r="L1040" t="str">
            <v>Клименко Н.А., Клименко А.Н.</v>
          </cell>
        </row>
        <row r="1041">
          <cell r="A1041">
            <v>6043</v>
          </cell>
          <cell r="B1041" t="str">
            <v xml:space="preserve">Захаров </v>
          </cell>
          <cell r="C1041" t="str">
            <v>Егор</v>
          </cell>
          <cell r="D1041" t="str">
            <v>Денисович</v>
          </cell>
          <cell r="E1041" t="str">
            <v>м</v>
          </cell>
          <cell r="F1041" t="str">
            <v>каноэ</v>
          </cell>
          <cell r="G1041" t="str">
            <v>30</v>
          </cell>
          <cell r="H1041" t="str">
            <v>08</v>
          </cell>
          <cell r="I1041">
            <v>2005</v>
          </cell>
          <cell r="J1041" t="str">
            <v xml:space="preserve">III   </v>
          </cell>
          <cell r="K1041" t="str">
            <v>ФАУ МО РФ ЦСКА СШОР (по ВВС)</v>
          </cell>
          <cell r="L1041" t="str">
            <v>Чеканов А.Г.</v>
          </cell>
        </row>
        <row r="1042">
          <cell r="A1042">
            <v>6075</v>
          </cell>
          <cell r="B1042" t="str">
            <v>Зенкин</v>
          </cell>
          <cell r="C1042" t="str">
            <v>Егор</v>
          </cell>
          <cell r="D1042" t="str">
            <v>Андреевич</v>
          </cell>
          <cell r="E1042" t="str">
            <v>м</v>
          </cell>
          <cell r="F1042" t="str">
            <v>каноэ</v>
          </cell>
          <cell r="G1042" t="str">
            <v>01</v>
          </cell>
          <cell r="H1042" t="str">
            <v>06</v>
          </cell>
          <cell r="I1042">
            <v>2008</v>
          </cell>
          <cell r="J1042" t="str">
            <v>1 юн.</v>
          </cell>
          <cell r="K1042" t="str">
            <v>ФАУ МО РФ ЦСКА СШОР (по ВВС)</v>
          </cell>
          <cell r="L1042" t="str">
            <v>Чеканов А.Г.</v>
          </cell>
        </row>
        <row r="1043">
          <cell r="A1043">
            <v>6023</v>
          </cell>
          <cell r="B1043" t="str">
            <v xml:space="preserve">Иванов </v>
          </cell>
          <cell r="C1043" t="str">
            <v>Кирилл</v>
          </cell>
          <cell r="D1043" t="str">
            <v>Алексеевич</v>
          </cell>
          <cell r="E1043" t="str">
            <v>м</v>
          </cell>
          <cell r="F1043" t="str">
            <v>байдарка</v>
          </cell>
          <cell r="G1043" t="str">
            <v>23</v>
          </cell>
          <cell r="H1043" t="str">
            <v>06</v>
          </cell>
          <cell r="I1043">
            <v>2006</v>
          </cell>
          <cell r="J1043" t="str">
            <v xml:space="preserve">III   </v>
          </cell>
          <cell r="K1043" t="str">
            <v>ФАУ МО РФ ЦСКА СШОР (по ВВС)</v>
          </cell>
          <cell r="L1043" t="str">
            <v>Клименко Н.А., Клименко А.Н.</v>
          </cell>
        </row>
        <row r="1044">
          <cell r="A1044">
            <v>6071</v>
          </cell>
          <cell r="B1044" t="str">
            <v>Ковынев</v>
          </cell>
          <cell r="C1044" t="str">
            <v>Сергей</v>
          </cell>
          <cell r="D1044" t="str">
            <v>Сергеевич</v>
          </cell>
          <cell r="E1044" t="str">
            <v>м</v>
          </cell>
          <cell r="F1044" t="str">
            <v>каноэ</v>
          </cell>
          <cell r="G1044" t="str">
            <v>23</v>
          </cell>
          <cell r="H1044" t="str">
            <v>12</v>
          </cell>
          <cell r="I1044">
            <v>2002</v>
          </cell>
          <cell r="J1044" t="str">
            <v>I</v>
          </cell>
          <cell r="K1044" t="str">
            <v>ФАУ МО РФ ЦСКА СШОР (по ВВС)</v>
          </cell>
          <cell r="L1044" t="str">
            <v>Кузнецов А.М.</v>
          </cell>
        </row>
        <row r="1045">
          <cell r="A1045">
            <v>6078</v>
          </cell>
          <cell r="B1045" t="str">
            <v>Ковынев</v>
          </cell>
          <cell r="C1045" t="str">
            <v xml:space="preserve">Леонид </v>
          </cell>
          <cell r="D1045" t="str">
            <v>Сергеевич</v>
          </cell>
          <cell r="E1045" t="str">
            <v>м</v>
          </cell>
          <cell r="F1045" t="str">
            <v>каноэ</v>
          </cell>
          <cell r="G1045" t="str">
            <v>25</v>
          </cell>
          <cell r="H1045" t="str">
            <v>09</v>
          </cell>
          <cell r="I1045">
            <v>2007</v>
          </cell>
          <cell r="J1045" t="str">
            <v>1 юн.</v>
          </cell>
          <cell r="K1045" t="str">
            <v>ФАУ МО РФ ЦСКА СШОР (по ВВС)</v>
          </cell>
          <cell r="L1045" t="str">
            <v>Кузнецов А.М.</v>
          </cell>
        </row>
        <row r="1046">
          <cell r="A1046">
            <v>6015</v>
          </cell>
          <cell r="B1046" t="str">
            <v xml:space="preserve">Козловских </v>
          </cell>
          <cell r="C1046" t="str">
            <v>Иван</v>
          </cell>
          <cell r="D1046" t="str">
            <v>Александрович</v>
          </cell>
          <cell r="E1046" t="str">
            <v>м</v>
          </cell>
          <cell r="F1046" t="str">
            <v>байдарка</v>
          </cell>
          <cell r="G1046" t="str">
            <v>21</v>
          </cell>
          <cell r="H1046" t="str">
            <v>03</v>
          </cell>
          <cell r="I1046">
            <v>2008</v>
          </cell>
          <cell r="J1046" t="str">
            <v>1 юн.</v>
          </cell>
          <cell r="K1046" t="str">
            <v>ФАУ МО РФ ЦСКА СШОР (по ВВС)</v>
          </cell>
          <cell r="L1046" t="str">
            <v>Клименко Н.А., Клименко А.Н.</v>
          </cell>
        </row>
        <row r="1047">
          <cell r="A1047">
            <v>6079</v>
          </cell>
          <cell r="B1047" t="str">
            <v>Коновалов</v>
          </cell>
          <cell r="C1047" t="str">
            <v>Иван</v>
          </cell>
          <cell r="D1047" t="str">
            <v>Дмитревич</v>
          </cell>
          <cell r="E1047" t="str">
            <v>м</v>
          </cell>
          <cell r="F1047" t="str">
            <v>байдарка</v>
          </cell>
          <cell r="G1047" t="str">
            <v>16</v>
          </cell>
          <cell r="H1047" t="str">
            <v>11</v>
          </cell>
          <cell r="I1047">
            <v>2008</v>
          </cell>
          <cell r="J1047" t="str">
            <v>1 юн.</v>
          </cell>
          <cell r="K1047" t="str">
            <v>ФАУ МО РФ ЦСКА СШОР (по ВВС)</v>
          </cell>
          <cell r="L1047" t="str">
            <v>Клименко Н.А., Клименко А.Н.</v>
          </cell>
        </row>
        <row r="1048">
          <cell r="A1048">
            <v>6026</v>
          </cell>
          <cell r="B1048" t="str">
            <v xml:space="preserve">Корабеля </v>
          </cell>
          <cell r="C1048" t="str">
            <v>Адалина</v>
          </cell>
          <cell r="D1048" t="str">
            <v>Павловна</v>
          </cell>
          <cell r="E1048" t="str">
            <v>ж</v>
          </cell>
          <cell r="F1048" t="str">
            <v>байдарка</v>
          </cell>
          <cell r="G1048" t="str">
            <v>01</v>
          </cell>
          <cell r="H1048" t="str">
            <v>10</v>
          </cell>
          <cell r="I1048">
            <v>2008</v>
          </cell>
          <cell r="J1048" t="str">
            <v xml:space="preserve">III   </v>
          </cell>
          <cell r="K1048" t="str">
            <v>ФАУ МО РФ ЦСКА СШОР (по ВВС)</v>
          </cell>
          <cell r="L1048" t="str">
            <v>Клименко Н.А., Клименко А.Н.</v>
          </cell>
        </row>
        <row r="1049">
          <cell r="A1049">
            <v>6016</v>
          </cell>
          <cell r="B1049" t="str">
            <v>Краснов</v>
          </cell>
          <cell r="C1049" t="str">
            <v>Вадим</v>
          </cell>
          <cell r="D1049" t="str">
            <v>Сергеевич</v>
          </cell>
          <cell r="E1049" t="str">
            <v>м</v>
          </cell>
          <cell r="F1049" t="str">
            <v>байдарка</v>
          </cell>
          <cell r="G1049" t="str">
            <v>24</v>
          </cell>
          <cell r="H1049" t="str">
            <v>02</v>
          </cell>
          <cell r="I1049">
            <v>2002</v>
          </cell>
          <cell r="J1049" t="str">
            <v xml:space="preserve">КМС </v>
          </cell>
          <cell r="K1049" t="str">
            <v>ФАУ МО РФ ЦСКА СШОР (по ВВС)</v>
          </cell>
          <cell r="L1049" t="str">
            <v>Клименко Н.А.</v>
          </cell>
        </row>
        <row r="1050">
          <cell r="A1050">
            <v>6081</v>
          </cell>
          <cell r="B1050" t="str">
            <v xml:space="preserve">Крутелев </v>
          </cell>
          <cell r="C1050" t="str">
            <v>Федор</v>
          </cell>
          <cell r="D1050" t="str">
            <v>Викторович</v>
          </cell>
          <cell r="E1050" t="str">
            <v>м</v>
          </cell>
          <cell r="F1050" t="str">
            <v>байдарка</v>
          </cell>
          <cell r="G1050" t="str">
            <v>30</v>
          </cell>
          <cell r="H1050" t="str">
            <v>11</v>
          </cell>
          <cell r="I1050">
            <v>2007</v>
          </cell>
          <cell r="J1050" t="str">
            <v>1 юн.</v>
          </cell>
          <cell r="K1050" t="str">
            <v>ФАУ МО РФ ЦСКА СШОР (по ВВС)</v>
          </cell>
          <cell r="L1050" t="str">
            <v>Клименко Н.А., Клименко А.Н.</v>
          </cell>
        </row>
        <row r="1051">
          <cell r="A1051">
            <v>6052</v>
          </cell>
          <cell r="B1051" t="str">
            <v xml:space="preserve">Кузина </v>
          </cell>
          <cell r="C1051" t="str">
            <v>Александра</v>
          </cell>
          <cell r="D1051" t="str">
            <v>Андреевна</v>
          </cell>
          <cell r="E1051" t="str">
            <v>ж</v>
          </cell>
          <cell r="F1051" t="str">
            <v>байдарка</v>
          </cell>
          <cell r="G1051" t="str">
            <v>06</v>
          </cell>
          <cell r="H1051" t="str">
            <v>06</v>
          </cell>
          <cell r="I1051">
            <v>2008</v>
          </cell>
          <cell r="J1051" t="str">
            <v>б/р</v>
          </cell>
          <cell r="K1051" t="str">
            <v>ФАУ МО РФ ЦСКА СШОР (по ВВС)</v>
          </cell>
          <cell r="L1051" t="str">
            <v>Клименко Н.А., Клименко А.Н.</v>
          </cell>
        </row>
        <row r="1052">
          <cell r="A1052">
            <v>6049</v>
          </cell>
          <cell r="B1052" t="str">
            <v>Кузьмин</v>
          </cell>
          <cell r="C1052" t="str">
            <v>Захар</v>
          </cell>
          <cell r="D1052" t="str">
            <v>Васильевич</v>
          </cell>
          <cell r="E1052" t="str">
            <v>м</v>
          </cell>
          <cell r="F1052" t="str">
            <v>байдарка</v>
          </cell>
          <cell r="G1052" t="str">
            <v>08</v>
          </cell>
          <cell r="H1052" t="str">
            <v>08</v>
          </cell>
          <cell r="I1052">
            <v>2007</v>
          </cell>
          <cell r="J1052" t="str">
            <v>II</v>
          </cell>
          <cell r="K1052" t="str">
            <v>ФАУ МО РФ ЦСКА СШОР (по ВВС)</v>
          </cell>
          <cell r="L1052" t="str">
            <v>Клименко Н.А., Клименко А.Н.</v>
          </cell>
        </row>
        <row r="1053">
          <cell r="A1053">
            <v>6033</v>
          </cell>
          <cell r="B1053" t="str">
            <v>Лихачевский</v>
          </cell>
          <cell r="C1053" t="str">
            <v>Вадим</v>
          </cell>
          <cell r="D1053" t="str">
            <v>Дмитрович</v>
          </cell>
          <cell r="E1053" t="str">
            <v>м</v>
          </cell>
          <cell r="F1053" t="str">
            <v>каноэ</v>
          </cell>
          <cell r="G1053">
            <v>24</v>
          </cell>
          <cell r="H1053">
            <v>10</v>
          </cell>
          <cell r="I1053">
            <v>2004</v>
          </cell>
          <cell r="J1053" t="str">
            <v>I</v>
          </cell>
          <cell r="K1053" t="str">
            <v>ФАУ МО РФ ЦСКА СШОР (по ВВС)</v>
          </cell>
          <cell r="L1053" t="str">
            <v>Чеканов А.Г.</v>
          </cell>
        </row>
        <row r="1054">
          <cell r="A1054">
            <v>6034</v>
          </cell>
          <cell r="B1054" t="str">
            <v>Лобанов</v>
          </cell>
          <cell r="C1054" t="str">
            <v>Артем</v>
          </cell>
          <cell r="D1054" t="str">
            <v>Романович</v>
          </cell>
          <cell r="E1054" t="str">
            <v>м</v>
          </cell>
          <cell r="F1054" t="str">
            <v>каноэ</v>
          </cell>
          <cell r="G1054">
            <v>19</v>
          </cell>
          <cell r="H1054">
            <v>10</v>
          </cell>
          <cell r="I1054">
            <v>2004</v>
          </cell>
          <cell r="J1054" t="str">
            <v>I</v>
          </cell>
          <cell r="K1054" t="str">
            <v>ФАУ МО РФ ЦСКА СШОР (по ВВС)</v>
          </cell>
          <cell r="L1054" t="str">
            <v>Чеканов А.Г.</v>
          </cell>
        </row>
        <row r="1055">
          <cell r="A1055">
            <v>6035</v>
          </cell>
          <cell r="B1055" t="str">
            <v>Логвиненко</v>
          </cell>
          <cell r="C1055" t="str">
            <v>Дмитрий</v>
          </cell>
          <cell r="D1055" t="str">
            <v>Вадимович</v>
          </cell>
          <cell r="E1055" t="str">
            <v>м</v>
          </cell>
          <cell r="F1055" t="str">
            <v>байдарка</v>
          </cell>
          <cell r="G1055" t="str">
            <v>02</v>
          </cell>
          <cell r="H1055">
            <v>10</v>
          </cell>
          <cell r="I1055">
            <v>2005</v>
          </cell>
          <cell r="J1055" t="str">
            <v xml:space="preserve">1 юн. </v>
          </cell>
          <cell r="K1055" t="str">
            <v>ФАУ МО РФ ЦСКА СШОР (по ВВС)</v>
          </cell>
          <cell r="L1055" t="str">
            <v>Клименков А.Н.</v>
          </cell>
        </row>
        <row r="1056">
          <cell r="A1056">
            <v>6036</v>
          </cell>
          <cell r="B1056" t="str">
            <v>Львов</v>
          </cell>
          <cell r="C1056" t="str">
            <v>Никита</v>
          </cell>
          <cell r="D1056" t="str">
            <v>Сергеевич</v>
          </cell>
          <cell r="E1056" t="str">
            <v>м</v>
          </cell>
          <cell r="F1056" t="str">
            <v>байдарка</v>
          </cell>
          <cell r="G1056" t="str">
            <v>01</v>
          </cell>
          <cell r="H1056" t="str">
            <v>05</v>
          </cell>
          <cell r="I1056">
            <v>2004</v>
          </cell>
          <cell r="J1056" t="str">
            <v xml:space="preserve">I    </v>
          </cell>
          <cell r="K1056" t="str">
            <v>ФАУ МО РФ ЦСКА СШОР (по ВВС)</v>
          </cell>
          <cell r="L1056" t="str">
            <v>Клименко А.Н., Клименко А.Н.</v>
          </cell>
        </row>
        <row r="1057">
          <cell r="A1057">
            <v>6002</v>
          </cell>
          <cell r="B1057" t="str">
            <v xml:space="preserve">Мазкин </v>
          </cell>
          <cell r="C1057" t="str">
            <v>Федор</v>
          </cell>
          <cell r="D1057" t="str">
            <v>Одегович</v>
          </cell>
          <cell r="E1057" t="str">
            <v>м</v>
          </cell>
          <cell r="F1057" t="str">
            <v>байдарка</v>
          </cell>
          <cell r="G1057" t="str">
            <v>19</v>
          </cell>
          <cell r="H1057" t="str">
            <v>11</v>
          </cell>
          <cell r="I1057">
            <v>2008</v>
          </cell>
          <cell r="J1057" t="str">
            <v>б/р</v>
          </cell>
          <cell r="K1057" t="str">
            <v>ФАУ МО РФ ЦСКА СШОР (по ВВС)</v>
          </cell>
          <cell r="L1057" t="str">
            <v>Клименко Н.А., Клименко А.Н.</v>
          </cell>
        </row>
        <row r="1058">
          <cell r="A1058">
            <v>6047</v>
          </cell>
          <cell r="B1058" t="str">
            <v xml:space="preserve">Мотузенко </v>
          </cell>
          <cell r="C1058" t="str">
            <v>Богдан</v>
          </cell>
          <cell r="D1058" t="str">
            <v>Алексеевич</v>
          </cell>
          <cell r="E1058" t="str">
            <v>м</v>
          </cell>
          <cell r="F1058" t="str">
            <v>байдарка</v>
          </cell>
          <cell r="G1058" t="str">
            <v>01</v>
          </cell>
          <cell r="H1058" t="str">
            <v>10</v>
          </cell>
          <cell r="I1058">
            <v>2005</v>
          </cell>
          <cell r="J1058" t="str">
            <v>1 юн.</v>
          </cell>
          <cell r="K1058" t="str">
            <v>ФАУ МО РФ ЦСКА СШОР (по ВВС)</v>
          </cell>
          <cell r="L1058" t="str">
            <v>Клименко Н.А., Клименко А.Н.</v>
          </cell>
        </row>
        <row r="1059">
          <cell r="A1059">
            <v>6048</v>
          </cell>
          <cell r="B1059" t="str">
            <v>Новокрещенова</v>
          </cell>
          <cell r="C1059" t="str">
            <v>Ольга</v>
          </cell>
          <cell r="D1059" t="str">
            <v>Олеговна</v>
          </cell>
          <cell r="E1059" t="str">
            <v>ж</v>
          </cell>
          <cell r="F1059" t="str">
            <v>каноэ</v>
          </cell>
          <cell r="G1059">
            <v>12</v>
          </cell>
          <cell r="H1059" t="str">
            <v>02</v>
          </cell>
          <cell r="I1059">
            <v>1995</v>
          </cell>
          <cell r="J1059" t="str">
            <v>МС</v>
          </cell>
          <cell r="K1059" t="str">
            <v>ФАУ МО РФ ЦСКА СШОР (по ВВС)</v>
          </cell>
          <cell r="L1059" t="str">
            <v>Чеканов А.Г.</v>
          </cell>
        </row>
        <row r="1060">
          <cell r="A1060">
            <v>6050</v>
          </cell>
          <cell r="B1060" t="str">
            <v>Оверченко</v>
          </cell>
          <cell r="C1060" t="str">
            <v>Максим</v>
          </cell>
          <cell r="D1060" t="str">
            <v>Валентинович</v>
          </cell>
          <cell r="E1060" t="str">
            <v>м</v>
          </cell>
          <cell r="F1060" t="str">
            <v>каноэ</v>
          </cell>
          <cell r="G1060">
            <v>24</v>
          </cell>
          <cell r="H1060" t="str">
            <v>08</v>
          </cell>
          <cell r="I1060">
            <v>2002</v>
          </cell>
          <cell r="J1060" t="str">
            <v xml:space="preserve">I    </v>
          </cell>
          <cell r="K1060" t="str">
            <v>ФАУ МО РФ ЦСКА СШОР (по ВВС)</v>
          </cell>
          <cell r="L1060" t="str">
            <v>Кузнецов А.М.</v>
          </cell>
        </row>
        <row r="1061">
          <cell r="A1061">
            <v>6059</v>
          </cell>
          <cell r="B1061" t="str">
            <v>Овчаренко</v>
          </cell>
          <cell r="C1061" t="str">
            <v>Виктория</v>
          </cell>
          <cell r="D1061" t="str">
            <v>Денисовна</v>
          </cell>
          <cell r="E1061" t="str">
            <v>ж</v>
          </cell>
          <cell r="F1061" t="str">
            <v>байдарка</v>
          </cell>
          <cell r="G1061">
            <v>18</v>
          </cell>
          <cell r="H1061" t="str">
            <v>02</v>
          </cell>
          <cell r="I1061">
            <v>2004</v>
          </cell>
          <cell r="J1061" t="str">
            <v xml:space="preserve">III </v>
          </cell>
          <cell r="K1061" t="str">
            <v>ФАУ МО РФ ЦСКА СШОР (по ВВС)</v>
          </cell>
          <cell r="L1061" t="str">
            <v>Клименко А.Н.</v>
          </cell>
        </row>
        <row r="1062">
          <cell r="A1062">
            <v>6011</v>
          </cell>
          <cell r="B1062" t="str">
            <v>Политов</v>
          </cell>
          <cell r="C1062" t="str">
            <v>Илья</v>
          </cell>
          <cell r="D1062" t="str">
            <v>Владимирович</v>
          </cell>
          <cell r="E1062" t="str">
            <v>м</v>
          </cell>
          <cell r="F1062" t="str">
            <v>каноэ</v>
          </cell>
          <cell r="G1062" t="str">
            <v>24</v>
          </cell>
          <cell r="H1062" t="str">
            <v>05</v>
          </cell>
          <cell r="I1062">
            <v>2005</v>
          </cell>
          <cell r="J1062" t="str">
            <v xml:space="preserve">III </v>
          </cell>
          <cell r="K1062" t="str">
            <v>ФАУ МО РФ ЦСКА СШОР (по ВВС)</v>
          </cell>
          <cell r="L1062" t="str">
            <v>Чеканов А.Г.</v>
          </cell>
        </row>
        <row r="1063">
          <cell r="A1063">
            <v>6068</v>
          </cell>
          <cell r="B1063" t="str">
            <v>Полосухина</v>
          </cell>
          <cell r="C1063" t="str">
            <v>Екатерина</v>
          </cell>
          <cell r="D1063" t="str">
            <v>Дмитриевна</v>
          </cell>
          <cell r="E1063" t="str">
            <v>ж</v>
          </cell>
          <cell r="F1063" t="str">
            <v>байдарка</v>
          </cell>
          <cell r="G1063" t="str">
            <v>13</v>
          </cell>
          <cell r="H1063" t="str">
            <v>08</v>
          </cell>
          <cell r="I1063">
            <v>2007</v>
          </cell>
          <cell r="J1063" t="str">
            <v xml:space="preserve">III </v>
          </cell>
          <cell r="K1063" t="str">
            <v>ФАУ МО РФ ЦСКА СШОР (по ВВС)</v>
          </cell>
          <cell r="L1063" t="str">
            <v>Клименко Н.А., Клименко А.Н.</v>
          </cell>
        </row>
        <row r="1064">
          <cell r="A1064">
            <v>6082</v>
          </cell>
          <cell r="B1064" t="str">
            <v>Сергеева</v>
          </cell>
          <cell r="C1064" t="str">
            <v>Виктория</v>
          </cell>
          <cell r="D1064" t="str">
            <v>Георгиевна</v>
          </cell>
          <cell r="E1064" t="str">
            <v>ж</v>
          </cell>
          <cell r="F1064" t="str">
            <v>байдарка</v>
          </cell>
          <cell r="G1064" t="str">
            <v>19</v>
          </cell>
          <cell r="H1064" t="str">
            <v>12</v>
          </cell>
          <cell r="I1064">
            <v>2006</v>
          </cell>
          <cell r="J1064" t="str">
            <v xml:space="preserve">III </v>
          </cell>
          <cell r="K1064" t="str">
            <v>ФАУ МО РФ ЦСКА СШОР (по ВВС)</v>
          </cell>
          <cell r="L1064" t="str">
            <v>Клименко Н.А.</v>
          </cell>
        </row>
        <row r="1065">
          <cell r="A1065">
            <v>6025</v>
          </cell>
          <cell r="B1065" t="str">
            <v>Скрипкин</v>
          </cell>
          <cell r="C1065" t="str">
            <v>Илья</v>
          </cell>
          <cell r="D1065" t="str">
            <v>Владимирович</v>
          </cell>
          <cell r="E1065" t="str">
            <v>м</v>
          </cell>
          <cell r="F1065" t="str">
            <v>каноэ</v>
          </cell>
          <cell r="G1065" t="str">
            <v>07</v>
          </cell>
          <cell r="H1065" t="str">
            <v>05</v>
          </cell>
          <cell r="I1065">
            <v>2003</v>
          </cell>
          <cell r="J1065" t="str">
            <v xml:space="preserve">I    </v>
          </cell>
          <cell r="K1065" t="str">
            <v>ФАУ МО РФ ЦСКА СШОР (по ВВС)</v>
          </cell>
          <cell r="L1065" t="str">
            <v>Кузнецов А.М.</v>
          </cell>
        </row>
        <row r="1066">
          <cell r="A1066">
            <v>6077</v>
          </cell>
          <cell r="B1066" t="str">
            <v>Соловкин</v>
          </cell>
          <cell r="C1066" t="str">
            <v>Михаил</v>
          </cell>
          <cell r="D1066" t="str">
            <v>Васильевич</v>
          </cell>
          <cell r="E1066" t="str">
            <v>м</v>
          </cell>
          <cell r="F1066" t="str">
            <v>каноэ</v>
          </cell>
          <cell r="G1066" t="str">
            <v>24</v>
          </cell>
          <cell r="H1066" t="str">
            <v>07</v>
          </cell>
          <cell r="I1066">
            <v>2009</v>
          </cell>
          <cell r="J1066" t="str">
            <v xml:space="preserve">III </v>
          </cell>
          <cell r="K1066" t="str">
            <v>ФАУ МО РФ ЦСКА СШОР (по ВВС)</v>
          </cell>
          <cell r="L1066" t="str">
            <v>Кузнецов А.М.</v>
          </cell>
        </row>
        <row r="1067">
          <cell r="A1067">
            <v>6003</v>
          </cell>
          <cell r="B1067" t="str">
            <v>Таташвили</v>
          </cell>
          <cell r="C1067" t="str">
            <v>Дмитрий</v>
          </cell>
          <cell r="D1067" t="str">
            <v>Сргеевич</v>
          </cell>
          <cell r="E1067" t="str">
            <v>м</v>
          </cell>
          <cell r="F1067" t="str">
            <v>каноэ</v>
          </cell>
          <cell r="G1067" t="str">
            <v>19</v>
          </cell>
          <cell r="H1067" t="str">
            <v>10</v>
          </cell>
          <cell r="I1067">
            <v>2006</v>
          </cell>
          <cell r="J1067" t="str">
            <v>б/р</v>
          </cell>
          <cell r="K1067" t="str">
            <v>ФАУ МО РФ ЦСКА СШОР (по ВВС)</v>
          </cell>
          <cell r="L1067" t="str">
            <v>Кузнецов А.М.</v>
          </cell>
        </row>
        <row r="1068">
          <cell r="A1068">
            <v>6063</v>
          </cell>
          <cell r="B1068" t="str">
            <v>Федичкина</v>
          </cell>
          <cell r="C1068" t="str">
            <v>Анастасия</v>
          </cell>
          <cell r="D1068" t="str">
            <v>Владимировна</v>
          </cell>
          <cell r="E1068" t="str">
            <v>ж</v>
          </cell>
          <cell r="F1068" t="str">
            <v>байдарка</v>
          </cell>
          <cell r="G1068">
            <v>18</v>
          </cell>
          <cell r="H1068" t="str">
            <v>02</v>
          </cell>
          <cell r="I1068">
            <v>2003</v>
          </cell>
          <cell r="J1068" t="str">
            <v xml:space="preserve">I  </v>
          </cell>
          <cell r="K1068" t="str">
            <v>ФАУ МО РФ ЦСКА СШОР (по ВВС)</v>
          </cell>
          <cell r="L1068" t="str">
            <v>Клименко А.Н., Клименко А.Н.</v>
          </cell>
        </row>
        <row r="1069">
          <cell r="A1069">
            <v>6000</v>
          </cell>
          <cell r="B1069" t="str">
            <v>Филатов</v>
          </cell>
          <cell r="C1069" t="str">
            <v>Владислав</v>
          </cell>
          <cell r="D1069" t="str">
            <v>Евгениевич</v>
          </cell>
          <cell r="E1069" t="str">
            <v>м</v>
          </cell>
          <cell r="F1069" t="str">
            <v>каноэ</v>
          </cell>
          <cell r="G1069" t="str">
            <v>08</v>
          </cell>
          <cell r="H1069" t="str">
            <v>07</v>
          </cell>
          <cell r="I1069">
            <v>2004</v>
          </cell>
          <cell r="J1069" t="str">
            <v xml:space="preserve">I </v>
          </cell>
          <cell r="K1069" t="str">
            <v>ФАУ МО РФ ЦСКА СШОР (по ВВС)</v>
          </cell>
          <cell r="L1069" t="str">
            <v>Чеканов А.Г.</v>
          </cell>
        </row>
        <row r="1070">
          <cell r="A1070">
            <v>6044</v>
          </cell>
          <cell r="B1070" t="str">
            <v xml:space="preserve">Хомяков </v>
          </cell>
          <cell r="C1070" t="str">
            <v>Артем</v>
          </cell>
          <cell r="D1070" t="str">
            <v>Ильич</v>
          </cell>
          <cell r="E1070" t="str">
            <v>м</v>
          </cell>
          <cell r="F1070" t="str">
            <v>каноэ</v>
          </cell>
          <cell r="G1070" t="str">
            <v>28</v>
          </cell>
          <cell r="H1070" t="str">
            <v>08</v>
          </cell>
          <cell r="I1070">
            <v>2008</v>
          </cell>
          <cell r="J1070" t="str">
            <v>1юн.</v>
          </cell>
          <cell r="K1070" t="str">
            <v>ФАУ МО РФ ЦСКА СШОР (по ВВС)</v>
          </cell>
          <cell r="L1070" t="str">
            <v>Кузнецов А.М.</v>
          </cell>
        </row>
        <row r="1071">
          <cell r="A1071">
            <v>6013</v>
          </cell>
          <cell r="B1071" t="str">
            <v>Хромов</v>
          </cell>
          <cell r="C1071" t="str">
            <v>Виктор</v>
          </cell>
          <cell r="D1071" t="str">
            <v>Алексеевич</v>
          </cell>
          <cell r="E1071" t="str">
            <v>м</v>
          </cell>
          <cell r="F1071" t="str">
            <v>каноэ</v>
          </cell>
          <cell r="G1071" t="str">
            <v>29</v>
          </cell>
          <cell r="H1071" t="str">
            <v>11</v>
          </cell>
          <cell r="I1071">
            <v>1990</v>
          </cell>
          <cell r="J1071" t="str">
            <v>МС</v>
          </cell>
          <cell r="K1071" t="str">
            <v>ФАУ МО РФ ЦСКА СШОР (по ВВС)</v>
          </cell>
          <cell r="L1071" t="str">
            <v>Чеканов А.Г.</v>
          </cell>
        </row>
        <row r="1072">
          <cell r="A1072">
            <v>6069</v>
          </cell>
          <cell r="B1072" t="str">
            <v>Чеканов</v>
          </cell>
          <cell r="C1072" t="str">
            <v>Владимир</v>
          </cell>
          <cell r="D1072" t="str">
            <v>Августович</v>
          </cell>
          <cell r="E1072" t="str">
            <v>м</v>
          </cell>
          <cell r="F1072" t="str">
            <v>каноэ</v>
          </cell>
          <cell r="G1072" t="str">
            <v>19</v>
          </cell>
          <cell r="H1072" t="str">
            <v>01</v>
          </cell>
          <cell r="I1072">
            <v>2009</v>
          </cell>
          <cell r="J1072" t="str">
            <v>б/р</v>
          </cell>
          <cell r="K1072" t="str">
            <v>ФАУ МО РФ ЦСКА СШОР (по ВВС)</v>
          </cell>
          <cell r="L1072" t="str">
            <v>Чеканов А.Г.</v>
          </cell>
        </row>
        <row r="1073">
          <cell r="A1073">
            <v>6073</v>
          </cell>
          <cell r="B1073" t="str">
            <v xml:space="preserve">Шапошников </v>
          </cell>
          <cell r="C1073" t="str">
            <v>Андрей</v>
          </cell>
          <cell r="D1073" t="str">
            <v>Алексеевич</v>
          </cell>
          <cell r="E1073" t="str">
            <v>м</v>
          </cell>
          <cell r="F1073" t="str">
            <v>каноэ</v>
          </cell>
          <cell r="G1073" t="str">
            <v>28</v>
          </cell>
          <cell r="H1073" t="str">
            <v>04</v>
          </cell>
          <cell r="I1073">
            <v>2006</v>
          </cell>
          <cell r="J1073" t="str">
            <v>III</v>
          </cell>
          <cell r="K1073" t="str">
            <v>ФАУ МО РФ ЦСКА СШОР (по ВВС)</v>
          </cell>
          <cell r="L1073" t="str">
            <v>Клименко Н.А.</v>
          </cell>
        </row>
        <row r="1074">
          <cell r="A1074">
            <v>6046</v>
          </cell>
          <cell r="B1074" t="str">
            <v>Шумов</v>
          </cell>
          <cell r="C1074" t="str">
            <v>Даниил</v>
          </cell>
          <cell r="D1074" t="str">
            <v>Алексеевич</v>
          </cell>
          <cell r="E1074" t="str">
            <v>м</v>
          </cell>
          <cell r="F1074" t="str">
            <v>каноэ</v>
          </cell>
          <cell r="G1074" t="str">
            <v>11</v>
          </cell>
          <cell r="H1074" t="str">
            <v>08</v>
          </cell>
          <cell r="I1074">
            <v>2008</v>
          </cell>
          <cell r="J1074" t="str">
            <v xml:space="preserve">III </v>
          </cell>
          <cell r="K1074" t="str">
            <v>ФАУ МО РФ ЦСКА СШОР (по ВВС)</v>
          </cell>
          <cell r="L1074" t="str">
            <v>Кузнецов А.М.</v>
          </cell>
        </row>
        <row r="1075">
          <cell r="A1075">
            <v>6004</v>
          </cell>
          <cell r="B1075" t="str">
            <v>Абрамов</v>
          </cell>
          <cell r="C1075" t="str">
            <v>Максим</v>
          </cell>
          <cell r="D1075" t="str">
            <v>Витальевич</v>
          </cell>
          <cell r="E1075" t="str">
            <v>м</v>
          </cell>
          <cell r="F1075" t="str">
            <v>байдарка</v>
          </cell>
          <cell r="G1075" t="str">
            <v>15</v>
          </cell>
          <cell r="H1075" t="str">
            <v>10</v>
          </cell>
          <cell r="I1075">
            <v>2007</v>
          </cell>
          <cell r="J1075" t="str">
            <v>б/р</v>
          </cell>
          <cell r="K1075" t="str">
            <v>ФАУ МО РФ ЦСКА СШОР (по ВВС)</v>
          </cell>
          <cell r="L1075" t="str">
            <v>Клименко А.Н., Клименко А.Н.</v>
          </cell>
        </row>
        <row r="1076">
          <cell r="A1076">
            <v>6012</v>
          </cell>
          <cell r="B1076" t="str">
            <v>Бычкова</v>
          </cell>
          <cell r="C1076" t="str">
            <v>Татьяна</v>
          </cell>
          <cell r="D1076" t="str">
            <v>Андреевна</v>
          </cell>
          <cell r="E1076" t="str">
            <v>ж</v>
          </cell>
          <cell r="F1076" t="str">
            <v>байдарка</v>
          </cell>
          <cell r="G1076" t="str">
            <v>03</v>
          </cell>
          <cell r="H1076" t="str">
            <v>02</v>
          </cell>
          <cell r="I1076">
            <v>2010</v>
          </cell>
          <cell r="J1076" t="str">
            <v>б/р</v>
          </cell>
          <cell r="K1076" t="str">
            <v>ФАУ МО РФ ЦСКА СШОР (по ВВС)</v>
          </cell>
          <cell r="L1076" t="str">
            <v>Клименко А.Н., Клименко А.Н.</v>
          </cell>
        </row>
        <row r="1077">
          <cell r="A1077">
            <v>6038</v>
          </cell>
          <cell r="B1077" t="str">
            <v>Ганина</v>
          </cell>
          <cell r="C1077" t="str">
            <v>Анжелика</v>
          </cell>
          <cell r="D1077" t="str">
            <v>Андреевна</v>
          </cell>
          <cell r="E1077" t="str">
            <v>ж</v>
          </cell>
          <cell r="F1077" t="str">
            <v>каноэ</v>
          </cell>
          <cell r="G1077" t="str">
            <v>22</v>
          </cell>
          <cell r="H1077" t="str">
            <v>10</v>
          </cell>
          <cell r="I1077">
            <v>2010</v>
          </cell>
          <cell r="J1077" t="str">
            <v>б/р</v>
          </cell>
          <cell r="K1077" t="str">
            <v>ФАУ МО РФ ЦСКА СШОР (по ВВС)</v>
          </cell>
          <cell r="L1077" t="str">
            <v>Чеканов А.Г.</v>
          </cell>
        </row>
        <row r="1078">
          <cell r="A1078">
            <v>6039</v>
          </cell>
          <cell r="B1078" t="str">
            <v xml:space="preserve">Крутелев </v>
          </cell>
          <cell r="C1078" t="str">
            <v>Григорий</v>
          </cell>
          <cell r="D1078" t="str">
            <v>Викторович</v>
          </cell>
          <cell r="E1078" t="str">
            <v>м</v>
          </cell>
          <cell r="F1078" t="str">
            <v>байдарка</v>
          </cell>
          <cell r="G1078" t="str">
            <v>13</v>
          </cell>
          <cell r="H1078" t="str">
            <v>03</v>
          </cell>
          <cell r="I1078">
            <v>2010</v>
          </cell>
          <cell r="J1078" t="str">
            <v>б/р</v>
          </cell>
          <cell r="K1078" t="str">
            <v>ФАУ МО РФ ЦСКА СШОР (по ВВС)</v>
          </cell>
          <cell r="L1078" t="str">
            <v>Клименко А.Н., Клименко А.Н.</v>
          </cell>
        </row>
        <row r="1079">
          <cell r="A1079">
            <v>6045</v>
          </cell>
          <cell r="B1079" t="str">
            <v>Политов</v>
          </cell>
          <cell r="C1079" t="str">
            <v>Ярослав</v>
          </cell>
          <cell r="D1079" t="str">
            <v>Владимирович</v>
          </cell>
          <cell r="E1079" t="str">
            <v>м</v>
          </cell>
          <cell r="F1079" t="str">
            <v>каноэ</v>
          </cell>
          <cell r="G1079" t="str">
            <v>21</v>
          </cell>
          <cell r="H1079" t="str">
            <v>03</v>
          </cell>
          <cell r="I1079">
            <v>2010</v>
          </cell>
          <cell r="J1079" t="str">
            <v>б/р</v>
          </cell>
          <cell r="K1079" t="str">
            <v>ФАУ МО РФ ЦСКА СШОР (по ВВС)</v>
          </cell>
          <cell r="L1079" t="str">
            <v>Чеканов А.Г.</v>
          </cell>
        </row>
        <row r="1080">
          <cell r="A1080">
            <v>6055</v>
          </cell>
          <cell r="B1080" t="str">
            <v>Фролова</v>
          </cell>
          <cell r="C1080" t="str">
            <v>Варвара</v>
          </cell>
          <cell r="D1080" t="str">
            <v>Дмитриевна</v>
          </cell>
          <cell r="E1080" t="str">
            <v>м</v>
          </cell>
          <cell r="F1080" t="str">
            <v>байдарка</v>
          </cell>
          <cell r="G1080" t="str">
            <v>02</v>
          </cell>
          <cell r="H1080" t="str">
            <v>04</v>
          </cell>
          <cell r="I1080">
            <v>2009</v>
          </cell>
          <cell r="J1080" t="str">
            <v>б/р</v>
          </cell>
          <cell r="K1080" t="str">
            <v>ФАУ МО РФ ЦСКА СШОР (по ВВС)</v>
          </cell>
          <cell r="L1080" t="str">
            <v>Клименко А.Н., Клименко А.Н.</v>
          </cell>
        </row>
        <row r="1081">
          <cell r="A1081">
            <v>6060</v>
          </cell>
          <cell r="B1081" t="str">
            <v>Храмов</v>
          </cell>
          <cell r="C1081" t="str">
            <v>Макар</v>
          </cell>
          <cell r="D1081" t="str">
            <v>Владимирович</v>
          </cell>
          <cell r="E1081" t="str">
            <v>м</v>
          </cell>
          <cell r="F1081" t="str">
            <v>байдарка</v>
          </cell>
          <cell r="G1081" t="str">
            <v>03</v>
          </cell>
          <cell r="H1081" t="str">
            <v>10</v>
          </cell>
          <cell r="I1081">
            <v>2007</v>
          </cell>
          <cell r="J1081" t="str">
            <v>б/р</v>
          </cell>
          <cell r="K1081" t="str">
            <v>ФАУ МО РФ ЦСКА СШОР (по ВВС)</v>
          </cell>
          <cell r="L1081" t="str">
            <v>Клименко А.Н., Клименко А.Н.</v>
          </cell>
        </row>
        <row r="1082">
          <cell r="A1082">
            <v>6061</v>
          </cell>
          <cell r="B1082" t="str">
            <v>Чичваров</v>
          </cell>
          <cell r="C1082" t="str">
            <v>Григорий</v>
          </cell>
          <cell r="D1082" t="str">
            <v>Михайлович</v>
          </cell>
          <cell r="E1082" t="str">
            <v>м</v>
          </cell>
          <cell r="F1082" t="str">
            <v>каноэ</v>
          </cell>
          <cell r="G1082" t="str">
            <v>04</v>
          </cell>
          <cell r="H1082" t="str">
            <v>11</v>
          </cell>
          <cell r="I1082">
            <v>2007</v>
          </cell>
          <cell r="J1082" t="str">
            <v>б/р</v>
          </cell>
          <cell r="K1082" t="str">
            <v>ФАУ МО РФ ЦСКА СШОР (по ВВС)</v>
          </cell>
          <cell r="L1082" t="str">
            <v>Клименко А.Н., Клименко А.Н.</v>
          </cell>
        </row>
        <row r="1083">
          <cell r="A1083">
            <v>6062</v>
          </cell>
          <cell r="B1083" t="str">
            <v xml:space="preserve">Шевфрановская </v>
          </cell>
          <cell r="C1083" t="str">
            <v>Софья</v>
          </cell>
          <cell r="D1083" t="str">
            <v>Дмитриевна</v>
          </cell>
          <cell r="E1083" t="str">
            <v>ж</v>
          </cell>
          <cell r="F1083" t="str">
            <v>байдарка</v>
          </cell>
          <cell r="G1083" t="str">
            <v>15</v>
          </cell>
          <cell r="H1083" t="str">
            <v>07</v>
          </cell>
          <cell r="I1083">
            <v>2010</v>
          </cell>
          <cell r="J1083" t="str">
            <v>б/р</v>
          </cell>
          <cell r="K1083" t="str">
            <v>ФАУ МО РФ ЦСКА СШОР (по ВВС)</v>
          </cell>
          <cell r="L1083" t="str">
            <v>Клименко А.Н., Клименко А.Н.</v>
          </cell>
        </row>
        <row r="1084">
          <cell r="A1084">
            <v>6065</v>
          </cell>
          <cell r="B1084" t="str">
            <v xml:space="preserve">Яковлев </v>
          </cell>
          <cell r="C1084" t="str">
            <v>Егор</v>
          </cell>
          <cell r="D1084" t="str">
            <v>Игоревич</v>
          </cell>
          <cell r="E1084" t="str">
            <v>м</v>
          </cell>
          <cell r="F1084" t="str">
            <v>байдарка</v>
          </cell>
          <cell r="G1084" t="str">
            <v>28</v>
          </cell>
          <cell r="H1084" t="str">
            <v>11</v>
          </cell>
          <cell r="I1084">
            <v>2007</v>
          </cell>
          <cell r="J1084" t="str">
            <v>б/р</v>
          </cell>
          <cell r="K1084" t="str">
            <v>ФАУ МО РФ ЦСКА СШОР (по ВВС)</v>
          </cell>
          <cell r="L1084" t="str">
            <v>Клименко А.Н., Клименко А.Н.</v>
          </cell>
        </row>
        <row r="1085">
          <cell r="A1085">
            <v>6067</v>
          </cell>
          <cell r="B1085" t="str">
            <v>Байцкиаури</v>
          </cell>
          <cell r="C1085" t="str">
            <v>Артем</v>
          </cell>
          <cell r="D1085" t="str">
            <v>Михайлович</v>
          </cell>
          <cell r="E1085" t="str">
            <v>м</v>
          </cell>
          <cell r="F1085" t="str">
            <v>байдарка</v>
          </cell>
          <cell r="G1085" t="str">
            <v>15</v>
          </cell>
          <cell r="H1085" t="str">
            <v>01</v>
          </cell>
          <cell r="I1085">
            <v>2009</v>
          </cell>
          <cell r="J1085" t="str">
            <v>б/р</v>
          </cell>
          <cell r="K1085" t="str">
            <v>ФАУ МО РФ ЦСКА СШОР (по ВВС)</v>
          </cell>
          <cell r="L1085" t="str">
            <v>Клименко А.Н., Клименко А.Н.</v>
          </cell>
        </row>
        <row r="1086">
          <cell r="A1086">
            <v>6014</v>
          </cell>
          <cell r="B1086" t="str">
            <v xml:space="preserve">Ганин </v>
          </cell>
          <cell r="C1086" t="str">
            <v>Андрей</v>
          </cell>
          <cell r="E1086" t="str">
            <v>м</v>
          </cell>
          <cell r="F1086" t="str">
            <v>каноэ</v>
          </cell>
          <cell r="I1086">
            <v>1983</v>
          </cell>
          <cell r="J1086" t="str">
            <v>МСМК</v>
          </cell>
          <cell r="K1086" t="str">
            <v>ФАУ МО РФ ЦСКА СШОР (по ВВС)</v>
          </cell>
          <cell r="L1086" t="str">
            <v>Чеканов А.Г.</v>
          </cell>
        </row>
        <row r="1087">
          <cell r="A1087">
            <v>6019</v>
          </cell>
          <cell r="B1087" t="str">
            <v>Матьовка</v>
          </cell>
          <cell r="C1087" t="str">
            <v>Иван</v>
          </cell>
          <cell r="D1087" t="str">
            <v>Иванович</v>
          </cell>
          <cell r="E1087" t="str">
            <v>м</v>
          </cell>
          <cell r="F1087" t="str">
            <v>каноэ</v>
          </cell>
          <cell r="G1087" t="str">
            <v>07</v>
          </cell>
          <cell r="H1087" t="str">
            <v>02</v>
          </cell>
          <cell r="I1087">
            <v>1993</v>
          </cell>
          <cell r="J1087" t="str">
            <v>МС</v>
          </cell>
          <cell r="K1087" t="str">
            <v>ФАУ МО РФ ЦСКА СШОР (по ВВС)</v>
          </cell>
          <cell r="L1087" t="str">
            <v>Чеканов А.Г.</v>
          </cell>
        </row>
        <row r="1088">
          <cell r="A1088">
            <v>6070</v>
          </cell>
          <cell r="B1088" t="str">
            <v>Мальков</v>
          </cell>
          <cell r="C1088" t="str">
            <v>Сергей</v>
          </cell>
          <cell r="E1088" t="str">
            <v>м</v>
          </cell>
          <cell r="F1088" t="str">
            <v>каноэ</v>
          </cell>
          <cell r="I1088">
            <v>1986</v>
          </cell>
          <cell r="J1088" t="str">
            <v>МС</v>
          </cell>
          <cell r="K1088" t="str">
            <v>ФАУ МО РФ ЦСКА СШОР (по ВВС)</v>
          </cell>
          <cell r="L1088" t="str">
            <v>Чеканов А.Г.</v>
          </cell>
        </row>
        <row r="1089">
          <cell r="A1089">
            <v>6072</v>
          </cell>
          <cell r="B1089" t="str">
            <v>Тарасов</v>
          </cell>
          <cell r="C1089" t="str">
            <v>Виктор</v>
          </cell>
          <cell r="D1089" t="str">
            <v>Александрович</v>
          </cell>
          <cell r="E1089" t="str">
            <v>м</v>
          </cell>
          <cell r="F1089" t="str">
            <v>каноэ</v>
          </cell>
          <cell r="G1089" t="str">
            <v>01</v>
          </cell>
          <cell r="H1089" t="str">
            <v>05</v>
          </cell>
          <cell r="I1089">
            <v>1982</v>
          </cell>
          <cell r="J1089" t="str">
            <v>МС</v>
          </cell>
          <cell r="K1089" t="str">
            <v>ФАУ МО РФ ЦСКА СШОР (по ВВС)</v>
          </cell>
          <cell r="L1089" t="str">
            <v>Чеканов А.Г.</v>
          </cell>
        </row>
        <row r="1090">
          <cell r="A1090">
            <v>5199</v>
          </cell>
          <cell r="B1090" t="str">
            <v>Хромов</v>
          </cell>
          <cell r="C1090" t="str">
            <v>Виктор</v>
          </cell>
          <cell r="E1090" t="str">
            <v>м</v>
          </cell>
          <cell r="F1090" t="str">
            <v>каноэ</v>
          </cell>
          <cell r="I1090">
            <v>1999</v>
          </cell>
          <cell r="J1090" t="str">
            <v>МС</v>
          </cell>
          <cell r="K1090" t="str">
            <v>ФАУ МО РФ ЦСКА СШОР (по ВВС)</v>
          </cell>
          <cell r="L1090" t="str">
            <v>Чеканов А.Г.</v>
          </cell>
        </row>
        <row r="1091">
          <cell r="A1091">
            <v>7001</v>
          </cell>
          <cell r="B1091" t="str">
            <v>Виноградов</v>
          </cell>
          <cell r="C1091" t="str">
            <v>Александр</v>
          </cell>
          <cell r="D1091" t="str">
            <v>Александрович</v>
          </cell>
          <cell r="E1091" t="str">
            <v>м</v>
          </cell>
          <cell r="F1091" t="str">
            <v>каноэ</v>
          </cell>
          <cell r="I1091">
            <v>1982</v>
          </cell>
          <cell r="J1091" t="str">
            <v>МС</v>
          </cell>
          <cell r="K1091" t="str">
            <v>ФАУ МО РФ ЦСКА СШОР (по ВВС)</v>
          </cell>
          <cell r="L1091" t="str">
            <v>Чеканов А.Г.</v>
          </cell>
        </row>
        <row r="1092">
          <cell r="A1092">
            <v>6076</v>
          </cell>
          <cell r="B1092" t="str">
            <v>Новиков</v>
          </cell>
          <cell r="C1092" t="str">
            <v>Дмитрий</v>
          </cell>
          <cell r="E1092" t="str">
            <v>м</v>
          </cell>
          <cell r="F1092" t="str">
            <v>каноэ</v>
          </cell>
          <cell r="I1092">
            <v>1985</v>
          </cell>
          <cell r="J1092" t="str">
            <v>МС</v>
          </cell>
          <cell r="K1092" t="str">
            <v>ФАУ МО РФ ЦСКА СШОР (по ВВС)</v>
          </cell>
          <cell r="L1092" t="str">
            <v>Чеканов А.Г.</v>
          </cell>
        </row>
        <row r="1093">
          <cell r="A1093" t="str">
            <v>6001.</v>
          </cell>
          <cell r="B1093" t="str">
            <v>ГБУ "ФСО "Юность Москвы" Москомспорта</v>
          </cell>
        </row>
        <row r="1094">
          <cell r="A1094" t="str">
            <v>6007.</v>
          </cell>
          <cell r="B1094" t="str">
            <v>Приказ №394/7-сш от 01.07.2019,</v>
          </cell>
          <cell r="E1094" t="str">
            <v>дата зачисления в СШОР "Юность Москвы" 01.09.2019</v>
          </cell>
        </row>
        <row r="1095">
          <cell r="A1095" t="str">
            <v>6012.</v>
          </cell>
          <cell r="B1095" t="str">
            <v>ГБПОУ "МССУОР №2" Москомспорта</v>
          </cell>
        </row>
        <row r="1096">
          <cell r="A1096" t="str">
            <v>6021.</v>
          </cell>
          <cell r="B1096" t="str">
            <v>Приказ №394/7-сш от 01.07.2019,</v>
          </cell>
          <cell r="E1096" t="str">
            <v>дата зачисления в СШОР "Юность Москвы" 01.09.2019</v>
          </cell>
        </row>
        <row r="1097">
          <cell r="A1097" t="str">
            <v>6022.</v>
          </cell>
          <cell r="B1097" t="str">
            <v>Приказ №394/7-сш от 01.07.2019,</v>
          </cell>
          <cell r="E1097" t="str">
            <v>дата зачисления в СШОР "Юность Москвы" 01.09.2019</v>
          </cell>
        </row>
        <row r="1098">
          <cell r="A1098" t="str">
            <v>6027.</v>
          </cell>
          <cell r="B1098" t="str">
            <v>ГБУ "ФСО "Юность Москвы" Москомспорта</v>
          </cell>
        </row>
        <row r="1099">
          <cell r="A1099" t="str">
            <v>6029.</v>
          </cell>
          <cell r="B1099" t="str">
            <v>ГБПОУ "МССУОР №2" Москомспорта</v>
          </cell>
        </row>
        <row r="1100">
          <cell r="A1100" t="str">
            <v>6054.</v>
          </cell>
          <cell r="B1100" t="str">
            <v>Приказ №394/7-сш от 01.07.2019,</v>
          </cell>
          <cell r="E1100" t="str">
            <v>дата зачисления в СШОР "Юность Москвы" 01.09.2019</v>
          </cell>
        </row>
        <row r="1101">
          <cell r="A1101" t="str">
            <v>6057.</v>
          </cell>
          <cell r="B1101" t="str">
            <v>ГБУ "ФСО "Юность Москвы" Москомспорта</v>
          </cell>
        </row>
        <row r="1102">
          <cell r="A1102" t="str">
            <v>6064.</v>
          </cell>
          <cell r="B1102" t="str">
            <v>Приказ №394/7-сш от 01.07.2019,</v>
          </cell>
          <cell r="E1102" t="str">
            <v>дата зачисления в СШОР "Юность Москвы" 01.09.2019</v>
          </cell>
        </row>
        <row r="1103">
          <cell r="A1103">
            <v>6057</v>
          </cell>
        </row>
        <row r="1108">
          <cell r="A1108">
            <v>7006</v>
          </cell>
          <cell r="B1108" t="str">
            <v>Терехов</v>
          </cell>
          <cell r="C1108" t="str">
            <v>Алексей</v>
          </cell>
          <cell r="D1108" t="str">
            <v>Валерьевич</v>
          </cell>
          <cell r="E1108" t="str">
            <v>м</v>
          </cell>
          <cell r="F1108" t="str">
            <v>байдарка</v>
          </cell>
          <cell r="I1108">
            <v>1967</v>
          </cell>
          <cell r="J1108" t="str">
            <v>МС</v>
          </cell>
          <cell r="K1108" t="str">
            <v>СК "Московские драконы</v>
          </cell>
          <cell r="L1108" t="str">
            <v>Оселедец Н.П. Александров А.О.</v>
          </cell>
        </row>
        <row r="1109">
          <cell r="A1109">
            <v>7007</v>
          </cell>
          <cell r="B1109" t="str">
            <v>Каправчук</v>
          </cell>
          <cell r="C1109" t="str">
            <v>Вячеслав</v>
          </cell>
          <cell r="D1109" t="str">
            <v>Васильевич</v>
          </cell>
          <cell r="E1109" t="str">
            <v>м</v>
          </cell>
          <cell r="F1109" t="str">
            <v>байдарка</v>
          </cell>
          <cell r="I1109">
            <v>1972</v>
          </cell>
          <cell r="J1109" t="str">
            <v>КМС</v>
          </cell>
          <cell r="K1109" t="str">
            <v>СК "Московские драконы</v>
          </cell>
          <cell r="L1109" t="str">
            <v>Оселедец Н.П. Александров А.О.</v>
          </cell>
        </row>
        <row r="1110">
          <cell r="A1110">
            <v>7009</v>
          </cell>
          <cell r="B1110" t="str">
            <v>Копылов</v>
          </cell>
          <cell r="C1110" t="str">
            <v>Дмитрий</v>
          </cell>
          <cell r="D1110" t="str">
            <v>Михайлович</v>
          </cell>
          <cell r="E1110" t="str">
            <v>м</v>
          </cell>
          <cell r="F1110" t="str">
            <v>байдарка</v>
          </cell>
          <cell r="I1110">
            <v>1973</v>
          </cell>
          <cell r="J1110" t="str">
            <v>МСМК</v>
          </cell>
          <cell r="K1110" t="str">
            <v>МБУ ДМСДДК "Строгино Плюс"</v>
          </cell>
          <cell r="L1110" t="str">
            <v>Оселедец Н.П. Александров А.О.</v>
          </cell>
        </row>
        <row r="1111">
          <cell r="A1111">
            <v>7012</v>
          </cell>
          <cell r="B1111" t="str">
            <v>Слука</v>
          </cell>
          <cell r="C1111" t="str">
            <v>Дмитрий</v>
          </cell>
          <cell r="D1111" t="str">
            <v>Александрович</v>
          </cell>
          <cell r="E1111" t="str">
            <v>м</v>
          </cell>
          <cell r="F1111" t="str">
            <v>байдарка</v>
          </cell>
          <cell r="G1111" t="str">
            <v>24</v>
          </cell>
          <cell r="H1111" t="str">
            <v>02</v>
          </cell>
          <cell r="I1111">
            <v>1997</v>
          </cell>
          <cell r="J1111" t="str">
            <v>КМС</v>
          </cell>
          <cell r="K1111" t="str">
            <v>ГБУ "МГФСО" Москомспорта</v>
          </cell>
          <cell r="L1111" t="str">
            <v>Мудрик Н.В.</v>
          </cell>
        </row>
        <row r="1112">
          <cell r="A1112">
            <v>7029</v>
          </cell>
          <cell r="B1112" t="str">
            <v>Жиленко</v>
          </cell>
          <cell r="C1112" t="str">
            <v>Олег</v>
          </cell>
          <cell r="D1112" t="str">
            <v>Вячеславович</v>
          </cell>
          <cell r="E1112" t="str">
            <v>м</v>
          </cell>
          <cell r="F1112" t="str">
            <v>байдарка</v>
          </cell>
          <cell r="I1112">
            <v>1972</v>
          </cell>
          <cell r="J1112" t="str">
            <v>МС</v>
          </cell>
          <cell r="K1112" t="str">
            <v>МБУ ДМСДДК "Строгино Плюс"</v>
          </cell>
          <cell r="L1112" t="str">
            <v>Оселедец Н.П. Александров А.О.</v>
          </cell>
        </row>
        <row r="1117">
          <cell r="A1117">
            <v>7002</v>
          </cell>
          <cell r="B1117" t="str">
            <v>Босак</v>
          </cell>
          <cell r="C1117" t="str">
            <v>Иван</v>
          </cell>
          <cell r="D1117" t="str">
            <v>Владимирович</v>
          </cell>
          <cell r="E1117" t="str">
            <v>м</v>
          </cell>
          <cell r="F1117" t="str">
            <v>каноэ</v>
          </cell>
          <cell r="G1117">
            <v>30</v>
          </cell>
          <cell r="H1117" t="str">
            <v>07</v>
          </cell>
          <cell r="I1117">
            <v>1989</v>
          </cell>
          <cell r="J1117" t="str">
            <v>I</v>
          </cell>
          <cell r="K1117" t="str">
            <v>МБУ ДМСДДК "Строгино Плюс"</v>
          </cell>
          <cell r="L1117" t="str">
            <v>Босак И.В.</v>
          </cell>
        </row>
        <row r="1118">
          <cell r="A1118">
            <v>7003</v>
          </cell>
          <cell r="B1118" t="str">
            <v>Батов</v>
          </cell>
          <cell r="C1118" t="str">
            <v>Владимир</v>
          </cell>
          <cell r="D1118" t="str">
            <v>Владимирович</v>
          </cell>
          <cell r="E1118" t="str">
            <v>м</v>
          </cell>
          <cell r="I1118">
            <v>1969</v>
          </cell>
          <cell r="J1118" t="str">
            <v>КМС</v>
          </cell>
          <cell r="L1118" t="str">
            <v>Батов В.В.</v>
          </cell>
        </row>
        <row r="1119">
          <cell r="A1119">
            <v>7004</v>
          </cell>
          <cell r="B1119" t="str">
            <v xml:space="preserve">Шимук </v>
          </cell>
          <cell r="C1119" t="str">
            <v>Сергей</v>
          </cell>
          <cell r="D1119" t="str">
            <v>Николаевич</v>
          </cell>
          <cell r="E1119" t="str">
            <v>м</v>
          </cell>
          <cell r="I1119">
            <v>1967</v>
          </cell>
          <cell r="J1119" t="str">
            <v>МСМК</v>
          </cell>
          <cell r="L1119" t="str">
            <v>Шимук С.Н.</v>
          </cell>
        </row>
        <row r="1120">
          <cell r="A1120">
            <v>7005</v>
          </cell>
          <cell r="B1120" t="str">
            <v>Радченко</v>
          </cell>
          <cell r="C1120" t="str">
            <v>Александр</v>
          </cell>
          <cell r="D1120" t="str">
            <v>Юрьевич</v>
          </cell>
          <cell r="E1120" t="str">
            <v>м</v>
          </cell>
          <cell r="I1120">
            <v>1969</v>
          </cell>
          <cell r="L1120" t="str">
            <v>Радченко А.Ю.</v>
          </cell>
        </row>
        <row r="1121">
          <cell r="A1121">
            <v>7008</v>
          </cell>
          <cell r="B1121" t="str">
            <v xml:space="preserve">Фетисов </v>
          </cell>
          <cell r="C1121" t="str">
            <v>Николай</v>
          </cell>
          <cell r="D1121" t="str">
            <v>Викторович</v>
          </cell>
          <cell r="E1121" t="str">
            <v>м</v>
          </cell>
          <cell r="I1121">
            <v>1972</v>
          </cell>
          <cell r="J1121" t="str">
            <v>I</v>
          </cell>
          <cell r="L1121" t="str">
            <v>Шмигидин М.В. Фирсов А.В.</v>
          </cell>
        </row>
        <row r="1122">
          <cell r="A1122">
            <v>7010</v>
          </cell>
          <cell r="B1122" t="str">
            <v>Прокофьев</v>
          </cell>
          <cell r="C1122" t="str">
            <v>Дмитрий</v>
          </cell>
          <cell r="D1122" t="str">
            <v>Юрьевич</v>
          </cell>
          <cell r="E1122" t="str">
            <v>м</v>
          </cell>
          <cell r="I1122">
            <v>1993</v>
          </cell>
          <cell r="J1122" t="str">
            <v>КМС</v>
          </cell>
          <cell r="L1122" t="str">
            <v>Прокофьев Ю.А.</v>
          </cell>
        </row>
        <row r="1123">
          <cell r="A1123">
            <v>7011</v>
          </cell>
          <cell r="B1123" t="str">
            <v>Куклев</v>
          </cell>
          <cell r="C1123" t="str">
            <v>Роман</v>
          </cell>
          <cell r="D1123" t="str">
            <v>Андреевич</v>
          </cell>
          <cell r="E1123" t="str">
            <v>м</v>
          </cell>
          <cell r="I1123">
            <v>1986</v>
          </cell>
          <cell r="J1123" t="str">
            <v>КМС</v>
          </cell>
        </row>
        <row r="1124">
          <cell r="A1124">
            <v>7013</v>
          </cell>
          <cell r="B1124" t="str">
            <v>Касьянов</v>
          </cell>
          <cell r="C1124" t="str">
            <v>Вячеслав</v>
          </cell>
          <cell r="D1124" t="str">
            <v>Владимирович</v>
          </cell>
          <cell r="E1124" t="str">
            <v>м</v>
          </cell>
          <cell r="I1124">
            <v>1982</v>
          </cell>
          <cell r="J1124" t="str">
            <v>КМС</v>
          </cell>
        </row>
        <row r="1125">
          <cell r="A1125">
            <v>7014</v>
          </cell>
          <cell r="B1125" t="str">
            <v>Лейкин</v>
          </cell>
          <cell r="C1125" t="str">
            <v>Михаил</v>
          </cell>
          <cell r="D1125" t="str">
            <v>Эдуардович</v>
          </cell>
          <cell r="E1125" t="str">
            <v>м</v>
          </cell>
          <cell r="I1125">
            <v>1964</v>
          </cell>
          <cell r="J1125" t="str">
            <v>I</v>
          </cell>
        </row>
        <row r="1126">
          <cell r="A1126">
            <v>7015</v>
          </cell>
          <cell r="B1126" t="str">
            <v xml:space="preserve">Смирнов </v>
          </cell>
          <cell r="C1126" t="str">
            <v>Виталий</v>
          </cell>
          <cell r="E1126" t="str">
            <v>м</v>
          </cell>
          <cell r="I1126">
            <v>1969</v>
          </cell>
          <cell r="J1126" t="str">
            <v>МС</v>
          </cell>
        </row>
        <row r="1127">
          <cell r="A1127">
            <v>7016</v>
          </cell>
          <cell r="B1127" t="str">
            <v xml:space="preserve">Зеленский </v>
          </cell>
          <cell r="C1127" t="str">
            <v>Александр</v>
          </cell>
          <cell r="D1127" t="str">
            <v>Васильевич</v>
          </cell>
          <cell r="E1127" t="str">
            <v>м</v>
          </cell>
          <cell r="I1127">
            <v>1989</v>
          </cell>
        </row>
        <row r="1128">
          <cell r="A1128">
            <v>7017</v>
          </cell>
          <cell r="B1128" t="str">
            <v>Ермолаев</v>
          </cell>
          <cell r="C1128" t="str">
            <v>Михаил</v>
          </cell>
          <cell r="E1128" t="str">
            <v>м</v>
          </cell>
          <cell r="I1128">
            <v>1970</v>
          </cell>
          <cell r="J1128" t="str">
            <v>I</v>
          </cell>
        </row>
        <row r="1129">
          <cell r="A1129">
            <v>7018</v>
          </cell>
          <cell r="B1129" t="str">
            <v>Харунжин</v>
          </cell>
          <cell r="C1129" t="str">
            <v>Максим</v>
          </cell>
          <cell r="D1129" t="str">
            <v>леонидович</v>
          </cell>
          <cell r="E1129" t="str">
            <v>м</v>
          </cell>
          <cell r="F1129" t="str">
            <v>каноэ</v>
          </cell>
          <cell r="G1129" t="str">
            <v>29</v>
          </cell>
          <cell r="H1129" t="str">
            <v>01</v>
          </cell>
          <cell r="I1129">
            <v>1985</v>
          </cell>
          <cell r="J1129" t="str">
            <v>I</v>
          </cell>
        </row>
        <row r="1130">
          <cell r="A1130">
            <v>7019</v>
          </cell>
          <cell r="B1130" t="str">
            <v xml:space="preserve">Грушихин </v>
          </cell>
          <cell r="C1130" t="str">
            <v>Владимир</v>
          </cell>
          <cell r="E1130" t="str">
            <v>м</v>
          </cell>
          <cell r="F1130" t="str">
            <v>байдарка</v>
          </cell>
          <cell r="I1130">
            <v>1971</v>
          </cell>
          <cell r="J1130" t="str">
            <v>МСМК</v>
          </cell>
          <cell r="K1130" t="str">
            <v>СК "Московские драконы</v>
          </cell>
        </row>
        <row r="1131">
          <cell r="A1131">
            <v>7020</v>
          </cell>
          <cell r="B1131" t="str">
            <v>Базюра</v>
          </cell>
          <cell r="C1131" t="str">
            <v xml:space="preserve">Дмитрий </v>
          </cell>
          <cell r="D1131" t="str">
            <v>Владимирович</v>
          </cell>
          <cell r="E1131" t="str">
            <v>м</v>
          </cell>
          <cell r="G1131">
            <v>20</v>
          </cell>
          <cell r="H1131">
            <v>2</v>
          </cell>
          <cell r="I1131">
            <v>1980</v>
          </cell>
          <cell r="J1131" t="str">
            <v>ветеран</v>
          </cell>
          <cell r="K1131" t="str">
            <v>РСОО "Драконы семи холмов"</v>
          </cell>
        </row>
        <row r="1132">
          <cell r="A1132">
            <v>7021</v>
          </cell>
          <cell r="B1132" t="str">
            <v>Кукушкин</v>
          </cell>
          <cell r="C1132" t="str">
            <v>Александр</v>
          </cell>
          <cell r="E1132" t="str">
            <v>м</v>
          </cell>
          <cell r="I1132">
            <v>1990</v>
          </cell>
          <cell r="K1132" t="str">
            <v>РСОО "Драконы семи холмов"</v>
          </cell>
        </row>
        <row r="1133">
          <cell r="A1133">
            <v>7022</v>
          </cell>
          <cell r="B1133" t="str">
            <v>Мальков</v>
          </cell>
          <cell r="C1133" t="str">
            <v>Сергей</v>
          </cell>
          <cell r="E1133" t="str">
            <v>м</v>
          </cell>
          <cell r="I1133">
            <v>1986</v>
          </cell>
          <cell r="J1133" t="str">
            <v>МС</v>
          </cell>
          <cell r="K1133" t="str">
            <v>РСОО "Драконы семи холмов"</v>
          </cell>
        </row>
        <row r="1134">
          <cell r="A1134">
            <v>7023</v>
          </cell>
          <cell r="B1134" t="str">
            <v>Кутайцев</v>
          </cell>
          <cell r="C1134" t="str">
            <v>Виталий</v>
          </cell>
          <cell r="D1134" t="str">
            <v>Борисович</v>
          </cell>
          <cell r="E1134" t="str">
            <v>м</v>
          </cell>
          <cell r="F1134" t="str">
            <v>каноэ</v>
          </cell>
          <cell r="G1134" t="str">
            <v>06</v>
          </cell>
          <cell r="H1134" t="str">
            <v>06</v>
          </cell>
          <cell r="I1134">
            <v>1967</v>
          </cell>
          <cell r="J1134" t="str">
            <v>I</v>
          </cell>
          <cell r="K1134" t="str">
            <v>РСОО "Драконы семи холмов"</v>
          </cell>
        </row>
        <row r="1135">
          <cell r="A1135">
            <v>7025</v>
          </cell>
          <cell r="B1135" t="str">
            <v>Эргашев</v>
          </cell>
          <cell r="C1135" t="str">
            <v>Рискитилло</v>
          </cell>
          <cell r="E1135" t="str">
            <v>м</v>
          </cell>
          <cell r="I1135">
            <v>2001</v>
          </cell>
          <cell r="J1135" t="str">
            <v xml:space="preserve">II    </v>
          </cell>
          <cell r="K1135" t="str">
            <v>СК "Московские драконы</v>
          </cell>
          <cell r="L1135" t="str">
            <v>Сергеев  А.Н.</v>
          </cell>
        </row>
        <row r="1136">
          <cell r="A1136">
            <v>7026</v>
          </cell>
          <cell r="B1136" t="str">
            <v xml:space="preserve">Пыжова </v>
          </cell>
          <cell r="C1136" t="str">
            <v>Юлия</v>
          </cell>
          <cell r="D1136" t="str">
            <v>Олеговна</v>
          </cell>
          <cell r="E1136" t="str">
            <v>ж</v>
          </cell>
          <cell r="F1136" t="str">
            <v>каноэ</v>
          </cell>
          <cell r="G1136" t="str">
            <v>30</v>
          </cell>
          <cell r="H1136" t="str">
            <v>07</v>
          </cell>
          <cell r="I1136">
            <v>2000</v>
          </cell>
          <cell r="J1136" t="str">
            <v>I</v>
          </cell>
          <cell r="K1136" t="str">
            <v>РСОО "Драконы семи холмов"</v>
          </cell>
        </row>
        <row r="1137">
          <cell r="A1137">
            <v>7027</v>
          </cell>
          <cell r="B1137" t="str">
            <v>Никифоров</v>
          </cell>
          <cell r="C1137" t="str">
            <v>Алексей</v>
          </cell>
          <cell r="D1137" t="str">
            <v>Константинович</v>
          </cell>
          <cell r="E1137" t="str">
            <v>м</v>
          </cell>
          <cell r="F1137" t="str">
            <v>каноэ</v>
          </cell>
          <cell r="G1137" t="str">
            <v>21</v>
          </cell>
          <cell r="H1137" t="str">
            <v>09</v>
          </cell>
          <cell r="I1137">
            <v>1999</v>
          </cell>
          <cell r="J1137" t="str">
            <v>I</v>
          </cell>
          <cell r="K1137" t="str">
            <v>РСОО "Драконы семи холмов"</v>
          </cell>
        </row>
        <row r="1138">
          <cell r="A1138">
            <v>7028</v>
          </cell>
          <cell r="B1138" t="str">
            <v>Карпов</v>
          </cell>
          <cell r="C1138" t="str">
            <v>Федор</v>
          </cell>
          <cell r="D1138" t="str">
            <v>Андреевич</v>
          </cell>
          <cell r="E1138" t="str">
            <v>м</v>
          </cell>
          <cell r="G1138" t="str">
            <v>15</v>
          </cell>
          <cell r="H1138" t="str">
            <v>01</v>
          </cell>
          <cell r="I1138">
            <v>1999</v>
          </cell>
          <cell r="J1138" t="str">
            <v>I</v>
          </cell>
          <cell r="K1138" t="str">
            <v>РСОО "Драконы семи холмов"</v>
          </cell>
        </row>
        <row r="1140">
          <cell r="B1140" t="str">
            <v>СДЮСШОР "Буревестник"</v>
          </cell>
        </row>
        <row r="1141">
          <cell r="A1141">
            <v>8000</v>
          </cell>
        </row>
        <row r="1142">
          <cell r="A1142">
            <v>8001</v>
          </cell>
        </row>
        <row r="1143">
          <cell r="A1143">
            <v>8002</v>
          </cell>
          <cell r="B1143" t="str">
            <v>Александров</v>
          </cell>
          <cell r="C1143" t="str">
            <v>Егор</v>
          </cell>
          <cell r="E1143" t="str">
            <v>м</v>
          </cell>
          <cell r="I1143">
            <v>2004</v>
          </cell>
          <cell r="J1143" t="str">
            <v>3 юн.</v>
          </cell>
          <cell r="K1143" t="str">
            <v>СДЮСШОР "Буревестник"</v>
          </cell>
          <cell r="L1143" t="str">
            <v>Нуреева А.А.</v>
          </cell>
        </row>
        <row r="1144">
          <cell r="A1144">
            <v>8003</v>
          </cell>
          <cell r="B1144" t="str">
            <v>Дургарян</v>
          </cell>
          <cell r="C1144" t="str">
            <v>Вероника</v>
          </cell>
          <cell r="D1144" t="str">
            <v>Манпреевна</v>
          </cell>
          <cell r="E1144" t="str">
            <v>ж</v>
          </cell>
          <cell r="F1144" t="str">
            <v>байдарка</v>
          </cell>
          <cell r="G1144" t="str">
            <v>03</v>
          </cell>
          <cell r="H1144" t="str">
            <v>01</v>
          </cell>
          <cell r="I1144">
            <v>2007</v>
          </cell>
          <cell r="J1144" t="str">
            <v>б/р</v>
          </cell>
          <cell r="K1144" t="str">
            <v>СДЮСШОР "Буревестник"</v>
          </cell>
          <cell r="L1144" t="str">
            <v>Нуреева А.А., Сазонов А.Ю.</v>
          </cell>
        </row>
        <row r="1145">
          <cell r="A1145">
            <v>8004</v>
          </cell>
          <cell r="B1145" t="str">
            <v>Алекперов</v>
          </cell>
          <cell r="C1145" t="str">
            <v>Иван</v>
          </cell>
          <cell r="E1145" t="str">
            <v>м</v>
          </cell>
          <cell r="F1145" t="str">
            <v>байдарка</v>
          </cell>
          <cell r="I1145">
            <v>2004</v>
          </cell>
          <cell r="J1145" t="str">
            <v>1 юн.</v>
          </cell>
          <cell r="K1145" t="str">
            <v>СДЮСШОР "Буревестник"</v>
          </cell>
          <cell r="L1145" t="str">
            <v>Нуреева А.А.</v>
          </cell>
        </row>
        <row r="1146">
          <cell r="A1146">
            <v>8005</v>
          </cell>
          <cell r="B1146" t="str">
            <v xml:space="preserve">Григорьев </v>
          </cell>
          <cell r="C1146" t="str">
            <v>Павел</v>
          </cell>
          <cell r="E1146" t="str">
            <v>м</v>
          </cell>
          <cell r="F1146" t="str">
            <v>байдарка</v>
          </cell>
          <cell r="I1146">
            <v>2002</v>
          </cell>
          <cell r="J1146" t="str">
            <v>3 юн</v>
          </cell>
          <cell r="K1146" t="str">
            <v>СДЮСШОР "Буревестник"</v>
          </cell>
          <cell r="L1146" t="str">
            <v>Нуреева А.А.</v>
          </cell>
        </row>
        <row r="1147">
          <cell r="A1147">
            <v>8006</v>
          </cell>
          <cell r="B1147" t="str">
            <v>Смольянинов</v>
          </cell>
          <cell r="C1147" t="str">
            <v>Николай</v>
          </cell>
          <cell r="D1147" t="str">
            <v>Аркадьевич</v>
          </cell>
          <cell r="E1147" t="str">
            <v>м</v>
          </cell>
          <cell r="F1147" t="str">
            <v>байдарка</v>
          </cell>
          <cell r="G1147" t="str">
            <v>02</v>
          </cell>
          <cell r="H1147" t="str">
            <v>04</v>
          </cell>
          <cell r="I1147">
            <v>2005</v>
          </cell>
          <cell r="J1147" t="str">
            <v>1 юн.</v>
          </cell>
          <cell r="K1147" t="str">
            <v>СДЮСШОР "Буревестник"</v>
          </cell>
          <cell r="L1147" t="str">
            <v>Нуреева А.А.</v>
          </cell>
        </row>
        <row r="1148">
          <cell r="A1148">
            <v>8007</v>
          </cell>
          <cell r="B1148" t="str">
            <v>Смоляков</v>
          </cell>
          <cell r="C1148" t="str">
            <v>Павел</v>
          </cell>
          <cell r="D1148" t="str">
            <v>Александрович</v>
          </cell>
          <cell r="E1148" t="str">
            <v>м</v>
          </cell>
          <cell r="F1148" t="str">
            <v>байдарка</v>
          </cell>
          <cell r="G1148" t="str">
            <v>18</v>
          </cell>
          <cell r="H1148" t="str">
            <v>03</v>
          </cell>
          <cell r="I1148">
            <v>2009</v>
          </cell>
          <cell r="J1148" t="str">
            <v>б/р</v>
          </cell>
          <cell r="K1148" t="str">
            <v>СДЮСШОР "Буревестник"</v>
          </cell>
          <cell r="L1148" t="str">
            <v>Нуреева А.А., Сазонов А.Ю.</v>
          </cell>
        </row>
        <row r="1149">
          <cell r="A1149">
            <v>9000</v>
          </cell>
          <cell r="B1149" t="str">
            <v>Терехова</v>
          </cell>
          <cell r="C1149" t="str">
            <v>Елена</v>
          </cell>
          <cell r="E1149" t="str">
            <v>ж</v>
          </cell>
          <cell r="F1149" t="str">
            <v>байдарка</v>
          </cell>
          <cell r="I1149">
            <v>1987</v>
          </cell>
          <cell r="J1149" t="str">
            <v>МСМК</v>
          </cell>
          <cell r="K1149" t="str">
            <v>РСОО "Драконы семи холмов"</v>
          </cell>
        </row>
        <row r="1151">
          <cell r="B1151" t="str">
            <v>ВЕТЕРАНЫ</v>
          </cell>
        </row>
        <row r="1152">
          <cell r="A1152">
            <v>9001</v>
          </cell>
          <cell r="B1152" t="str">
            <v>Смирнов</v>
          </cell>
          <cell r="C1152" t="str">
            <v>Дмитрий</v>
          </cell>
          <cell r="E1152" t="str">
            <v>м</v>
          </cell>
          <cell r="I1152">
            <v>2005</v>
          </cell>
          <cell r="K1152" t="str">
            <v>ГБУ "МГФСО" Москомспорта</v>
          </cell>
          <cell r="L1152" t="str">
            <v>Макарова А.Л.</v>
          </cell>
        </row>
        <row r="1153">
          <cell r="A1153">
            <v>9002</v>
          </cell>
          <cell r="B1153" t="str">
            <v>Копосова</v>
          </cell>
          <cell r="C1153" t="str">
            <v>Кристина</v>
          </cell>
          <cell r="E1153" t="str">
            <v>ж</v>
          </cell>
          <cell r="I1153">
            <v>2005</v>
          </cell>
          <cell r="K1153" t="str">
            <v>ГБУ "МГФСО" Москомспорта</v>
          </cell>
          <cell r="L1153" t="str">
            <v>Макарова А.Л.</v>
          </cell>
        </row>
        <row r="1154">
          <cell r="A1154">
            <v>9003</v>
          </cell>
          <cell r="B1154" t="str">
            <v>Копосова</v>
          </cell>
          <cell r="C1154" t="str">
            <v>Ксения</v>
          </cell>
          <cell r="E1154" t="str">
            <v>ж</v>
          </cell>
          <cell r="I1154">
            <v>2006</v>
          </cell>
          <cell r="K1154" t="str">
            <v>ГБУ "МГФСО" Москомспорта</v>
          </cell>
          <cell r="L1154" t="str">
            <v>Макарова А.Л.</v>
          </cell>
        </row>
        <row r="1155">
          <cell r="A1155">
            <v>9004</v>
          </cell>
          <cell r="B1155" t="str">
            <v>Суслов</v>
          </cell>
          <cell r="C1155" t="str">
            <v>Алексей</v>
          </cell>
          <cell r="E1155" t="str">
            <v>м</v>
          </cell>
          <cell r="I1155">
            <v>1991</v>
          </cell>
          <cell r="K1155" t="str">
            <v>ГБУ "МГФСО" Москомспорта</v>
          </cell>
          <cell r="L1155" t="str">
            <v>Макарова А.Л.</v>
          </cell>
        </row>
        <row r="1156">
          <cell r="A1156">
            <v>9005</v>
          </cell>
          <cell r="B1156" t="str">
            <v>Герасимов</v>
          </cell>
          <cell r="C1156" t="str">
            <v>Иван</v>
          </cell>
          <cell r="E1156" t="str">
            <v>м</v>
          </cell>
          <cell r="I1156">
            <v>1995</v>
          </cell>
          <cell r="K1156" t="str">
            <v>ГБУ "МГФСО" Москомспорта</v>
          </cell>
          <cell r="L1156" t="str">
            <v>Макарова А.Л.</v>
          </cell>
        </row>
        <row r="1157">
          <cell r="A1157">
            <v>9006</v>
          </cell>
          <cell r="B1157" t="str">
            <v>Макаров</v>
          </cell>
          <cell r="C1157" t="str">
            <v>Лев</v>
          </cell>
          <cell r="E1157" t="str">
            <v>м</v>
          </cell>
          <cell r="I1157">
            <v>1967</v>
          </cell>
          <cell r="K1157" t="str">
            <v>ГБУ "МГФСО" Москомспорта</v>
          </cell>
          <cell r="L1157" t="str">
            <v>Макарова А.Л.</v>
          </cell>
        </row>
        <row r="1158">
          <cell r="A1158">
            <v>9007</v>
          </cell>
          <cell r="B1158" t="str">
            <v>Перимей</v>
          </cell>
          <cell r="C1158" t="str">
            <v>Пётр</v>
          </cell>
          <cell r="E1158" t="str">
            <v>м</v>
          </cell>
          <cell r="I1158">
            <v>2004</v>
          </cell>
          <cell r="K1158" t="str">
            <v>ГБУ "МГФСО" Москомспорта</v>
          </cell>
          <cell r="L1158" t="str">
            <v>Макарова А.Л.</v>
          </cell>
        </row>
        <row r="1159">
          <cell r="A1159">
            <v>9008</v>
          </cell>
          <cell r="B1159" t="str">
            <v>Ионов</v>
          </cell>
          <cell r="C1159" t="str">
            <v>Макар</v>
          </cell>
          <cell r="D1159" t="str">
            <v>Викторович</v>
          </cell>
          <cell r="E1159" t="str">
            <v>м</v>
          </cell>
          <cell r="G1159" t="str">
            <v>09</v>
          </cell>
          <cell r="H1159" t="str">
            <v>07</v>
          </cell>
          <cell r="I1159">
            <v>2002</v>
          </cell>
          <cell r="K1159" t="str">
            <v>ГБУ "МГФСО" Москомспорта</v>
          </cell>
          <cell r="L1159" t="str">
            <v>Платонова Е.Н.</v>
          </cell>
        </row>
        <row r="1160">
          <cell r="A1160">
            <v>9009</v>
          </cell>
          <cell r="B1160" t="str">
            <v xml:space="preserve">Подобряева </v>
          </cell>
          <cell r="C1160" t="str">
            <v>Нина</v>
          </cell>
          <cell r="D1160" t="str">
            <v>Алексеевна</v>
          </cell>
          <cell r="E1160" t="str">
            <v>ж</v>
          </cell>
          <cell r="G1160" t="str">
            <v>09</v>
          </cell>
          <cell r="H1160" t="str">
            <v>02</v>
          </cell>
          <cell r="I1160">
            <v>2005</v>
          </cell>
          <cell r="K1160" t="str">
            <v>ГБУ "МГФСО" Москомспорта</v>
          </cell>
          <cell r="L1160" t="str">
            <v>Платонова Е.Н.</v>
          </cell>
        </row>
        <row r="1161">
          <cell r="A1161">
            <v>9010</v>
          </cell>
          <cell r="B1161" t="str">
            <v>Ванин</v>
          </cell>
          <cell r="C1161" t="str">
            <v>Владислав</v>
          </cell>
          <cell r="D1161" t="str">
            <v>Сергеевич</v>
          </cell>
          <cell r="E1161" t="str">
            <v>м</v>
          </cell>
          <cell r="G1161" t="str">
            <v>29</v>
          </cell>
          <cell r="H1161" t="str">
            <v>03</v>
          </cell>
          <cell r="I1161">
            <v>2002</v>
          </cell>
          <cell r="K1161" t="str">
            <v>ГБУ "МГФСО" Москомспорта</v>
          </cell>
          <cell r="L1161" t="str">
            <v>Платонова Е.Н.</v>
          </cell>
        </row>
        <row r="1162">
          <cell r="A1162">
            <v>9011</v>
          </cell>
          <cell r="B1162" t="str">
            <v>Ванин</v>
          </cell>
          <cell r="C1162" t="str">
            <v>Константин</v>
          </cell>
          <cell r="D1162" t="str">
            <v>Сергеевич</v>
          </cell>
          <cell r="E1162" t="str">
            <v>м</v>
          </cell>
          <cell r="G1162" t="str">
            <v>04</v>
          </cell>
          <cell r="H1162" t="str">
            <v>06</v>
          </cell>
          <cell r="I1162">
            <v>2000</v>
          </cell>
          <cell r="K1162" t="str">
            <v>ГБУ "МГФСО" Москомспорта</v>
          </cell>
          <cell r="L1162" t="str">
            <v>Платонова Е.Н.</v>
          </cell>
        </row>
        <row r="1163">
          <cell r="A1163">
            <v>9012</v>
          </cell>
          <cell r="B1163" t="str">
            <v>Голикова</v>
          </cell>
          <cell r="C1163" t="str">
            <v>Алена</v>
          </cell>
          <cell r="D1163" t="str">
            <v>Алексеевна</v>
          </cell>
          <cell r="E1163" t="str">
            <v>ж</v>
          </cell>
          <cell r="G1163" t="str">
            <v>14</v>
          </cell>
          <cell r="H1163" t="str">
            <v>03</v>
          </cell>
          <cell r="I1163">
            <v>2003</v>
          </cell>
          <cell r="K1163" t="str">
            <v>ГБУ "МГФСО" Москомспорта</v>
          </cell>
          <cell r="L1163" t="str">
            <v>Тезиков А.Н.</v>
          </cell>
        </row>
        <row r="1164">
          <cell r="A1164">
            <v>9013</v>
          </cell>
          <cell r="B1164" t="str">
            <v>Степанюк</v>
          </cell>
          <cell r="C1164" t="str">
            <v>Никита</v>
          </cell>
          <cell r="D1164" t="str">
            <v>Андреевич</v>
          </cell>
          <cell r="E1164" t="str">
            <v>м</v>
          </cell>
          <cell r="G1164" t="str">
            <v>23</v>
          </cell>
          <cell r="H1164" t="str">
            <v>12</v>
          </cell>
          <cell r="I1164">
            <v>2007</v>
          </cell>
          <cell r="K1164" t="str">
            <v>ГБУ "МГФСО" Москомспорта</v>
          </cell>
          <cell r="L1164" t="str">
            <v>Тезиков А.Н.</v>
          </cell>
        </row>
        <row r="1165">
          <cell r="A1165">
            <v>9014</v>
          </cell>
          <cell r="B1165" t="str">
            <v>Деньгин</v>
          </cell>
          <cell r="C1165" t="str">
            <v>Данила</v>
          </cell>
          <cell r="D1165" t="str">
            <v>Дмитриевич</v>
          </cell>
          <cell r="E1165" t="str">
            <v>м</v>
          </cell>
          <cell r="G1165" t="str">
            <v>03</v>
          </cell>
          <cell r="H1165" t="str">
            <v>01</v>
          </cell>
          <cell r="I1165">
            <v>2006</v>
          </cell>
          <cell r="K1165" t="str">
            <v>ГБУ "МГФСО" Москомспорта</v>
          </cell>
          <cell r="L1165" t="str">
            <v>Тезиков А.Н.</v>
          </cell>
        </row>
        <row r="1166">
          <cell r="A1166">
            <v>9015</v>
          </cell>
          <cell r="B1166" t="str">
            <v>Инкин</v>
          </cell>
          <cell r="C1166" t="str">
            <v>Глеб</v>
          </cell>
          <cell r="E1166" t="str">
            <v>м</v>
          </cell>
          <cell r="G1166" t="str">
            <v>15</v>
          </cell>
          <cell r="H1166" t="str">
            <v>01</v>
          </cell>
          <cell r="I1166">
            <v>2007</v>
          </cell>
          <cell r="K1166" t="str">
            <v>ГБУ "МГФСО" Москомспорта</v>
          </cell>
          <cell r="L1166" t="str">
            <v>Тезиков А.Н.</v>
          </cell>
        </row>
        <row r="1167">
          <cell r="A1167">
            <v>9016</v>
          </cell>
          <cell r="B1167" t="str">
            <v>Климанов</v>
          </cell>
          <cell r="C1167" t="str">
            <v>Егор</v>
          </cell>
          <cell r="E1167" t="str">
            <v>м</v>
          </cell>
          <cell r="G1167" t="str">
            <v>27</v>
          </cell>
          <cell r="H1167" t="str">
            <v>02</v>
          </cell>
          <cell r="I1167">
            <v>2007</v>
          </cell>
          <cell r="K1167" t="str">
            <v>ГБУ "МГФСО" Москомспорта</v>
          </cell>
          <cell r="L1167" t="str">
            <v>Тезиков А.Н.</v>
          </cell>
        </row>
        <row r="1168">
          <cell r="A1168">
            <v>9017</v>
          </cell>
          <cell r="B1168" t="str">
            <v>Мишин</v>
          </cell>
          <cell r="C1168" t="str">
            <v>Александр</v>
          </cell>
          <cell r="E1168" t="str">
            <v>м</v>
          </cell>
          <cell r="G1168" t="str">
            <v>01</v>
          </cell>
          <cell r="H1168" t="str">
            <v>07</v>
          </cell>
          <cell r="I1168">
            <v>2005</v>
          </cell>
          <cell r="K1168" t="str">
            <v>ГБУ "МГФСО" Москомспорта</v>
          </cell>
          <cell r="L1168" t="str">
            <v>Тезиков А.Н.</v>
          </cell>
        </row>
        <row r="1169">
          <cell r="A1169">
            <v>9018</v>
          </cell>
          <cell r="B1169" t="str">
            <v>Расторгуев</v>
          </cell>
          <cell r="C1169" t="str">
            <v>Матвей</v>
          </cell>
          <cell r="E1169" t="str">
            <v>м</v>
          </cell>
          <cell r="G1169" t="str">
            <v>19</v>
          </cell>
          <cell r="H1169" t="str">
            <v>10</v>
          </cell>
          <cell r="I1169">
            <v>2004</v>
          </cell>
          <cell r="K1169" t="str">
            <v>ГБУ "МГФСО" Москомспорта</v>
          </cell>
          <cell r="L1169" t="str">
            <v>Тезиков А.Н.</v>
          </cell>
        </row>
        <row r="1170">
          <cell r="A1170">
            <v>9019</v>
          </cell>
          <cell r="B1170" t="str">
            <v>Тутаев</v>
          </cell>
          <cell r="C1170" t="str">
            <v>Владимир</v>
          </cell>
          <cell r="E1170" t="str">
            <v>м</v>
          </cell>
          <cell r="G1170" t="str">
            <v>04</v>
          </cell>
          <cell r="H1170" t="str">
            <v>06</v>
          </cell>
          <cell r="I1170">
            <v>2004</v>
          </cell>
          <cell r="K1170" t="str">
            <v>ГБУ "МГФСО" Москомспорта</v>
          </cell>
          <cell r="L1170" t="str">
            <v>Тезиков А.Н.</v>
          </cell>
        </row>
        <row r="1171">
          <cell r="A1171">
            <v>9020</v>
          </cell>
          <cell r="B1171" t="str">
            <v>Михайлов</v>
          </cell>
          <cell r="C1171" t="str">
            <v>Владислав</v>
          </cell>
          <cell r="E1171" t="str">
            <v>м</v>
          </cell>
          <cell r="G1171" t="str">
            <v>23</v>
          </cell>
          <cell r="H1171" t="str">
            <v>04</v>
          </cell>
          <cell r="I1171">
            <v>2004</v>
          </cell>
          <cell r="K1171" t="str">
            <v>ГБУ "МГФСО" Москомспорта</v>
          </cell>
          <cell r="L1171" t="str">
            <v>Тезиков А.Н.</v>
          </cell>
        </row>
        <row r="1172">
          <cell r="A1172">
            <v>9021</v>
          </cell>
          <cell r="B1172" t="str">
            <v>Тутаев</v>
          </cell>
          <cell r="C1172" t="str">
            <v>Ярослав</v>
          </cell>
          <cell r="E1172" t="str">
            <v>м</v>
          </cell>
          <cell r="G1172" t="str">
            <v>11</v>
          </cell>
          <cell r="H1172" t="str">
            <v>07</v>
          </cell>
          <cell r="I1172">
            <v>2002</v>
          </cell>
          <cell r="K1172" t="str">
            <v>ГБУ "МГФСО" Москомспорта</v>
          </cell>
          <cell r="L1172" t="str">
            <v>Тезиков А.Н.</v>
          </cell>
        </row>
        <row r="1173">
          <cell r="A1173">
            <v>9022</v>
          </cell>
          <cell r="B1173" t="str">
            <v>Цветков</v>
          </cell>
          <cell r="C1173" t="str">
            <v>Никита</v>
          </cell>
          <cell r="E1173" t="str">
            <v>м</v>
          </cell>
          <cell r="G1173" t="str">
            <v>26</v>
          </cell>
          <cell r="H1173" t="str">
            <v>10</v>
          </cell>
          <cell r="I1173">
            <v>2004</v>
          </cell>
          <cell r="K1173" t="str">
            <v>ГБУ "МГФСО" Москомспорта</v>
          </cell>
          <cell r="L1173" t="str">
            <v>Тезиков А.Н.</v>
          </cell>
        </row>
        <row r="1174">
          <cell r="A1174">
            <v>9023</v>
          </cell>
          <cell r="B1174" t="str">
            <v>Ванина</v>
          </cell>
          <cell r="C1174" t="str">
            <v>Валентина</v>
          </cell>
          <cell r="E1174" t="str">
            <v>ж</v>
          </cell>
          <cell r="G1174" t="str">
            <v>21</v>
          </cell>
          <cell r="H1174" t="str">
            <v>08</v>
          </cell>
          <cell r="I1174">
            <v>2007</v>
          </cell>
          <cell r="K1174" t="str">
            <v>ГБУ "МГФСО" Москомспорта</v>
          </cell>
          <cell r="L1174" t="str">
            <v>Штабкин В.Д.</v>
          </cell>
        </row>
        <row r="1175">
          <cell r="A1175">
            <v>9024</v>
          </cell>
          <cell r="B1175" t="str">
            <v>Евтихиев</v>
          </cell>
          <cell r="C1175" t="str">
            <v>Глеб</v>
          </cell>
          <cell r="E1175" t="str">
            <v>м</v>
          </cell>
          <cell r="G1175" t="str">
            <v>06</v>
          </cell>
          <cell r="H1175" t="str">
            <v>02</v>
          </cell>
          <cell r="I1175">
            <v>2004</v>
          </cell>
          <cell r="K1175" t="str">
            <v>ГБУ "МГФСО" Москомспорта</v>
          </cell>
          <cell r="L1175" t="str">
            <v>Штабкин В.Д.</v>
          </cell>
        </row>
        <row r="1176">
          <cell r="A1176">
            <v>9025</v>
          </cell>
          <cell r="B1176" t="str">
            <v>Антошкин</v>
          </cell>
          <cell r="C1176" t="str">
            <v>Александр</v>
          </cell>
          <cell r="E1176" t="str">
            <v>м</v>
          </cell>
          <cell r="G1176" t="str">
            <v>02</v>
          </cell>
          <cell r="H1176" t="str">
            <v>04</v>
          </cell>
          <cell r="I1176">
            <v>2002</v>
          </cell>
          <cell r="K1176" t="str">
            <v>ГБУ "МГФСО" Москомспорта</v>
          </cell>
          <cell r="L1176" t="str">
            <v>Тезиков А.Н.</v>
          </cell>
        </row>
        <row r="1177">
          <cell r="A1177">
            <v>9026</v>
          </cell>
          <cell r="B1177" t="str">
            <v>Сараев</v>
          </cell>
          <cell r="C1177" t="str">
            <v>Роман</v>
          </cell>
          <cell r="E1177" t="str">
            <v>м</v>
          </cell>
          <cell r="G1177" t="str">
            <v>19</v>
          </cell>
          <cell r="H1177" t="str">
            <v>07</v>
          </cell>
          <cell r="I1177">
            <v>2005</v>
          </cell>
          <cell r="K1177" t="str">
            <v>ГБУ "МГФСО" Москомспорта</v>
          </cell>
          <cell r="L1177" t="str">
            <v>Тезиков А.Н.</v>
          </cell>
        </row>
        <row r="1178">
          <cell r="A1178">
            <v>9027</v>
          </cell>
          <cell r="B1178" t="str">
            <v>Агеев</v>
          </cell>
          <cell r="C1178" t="str">
            <v>Александр</v>
          </cell>
          <cell r="D1178" t="str">
            <v>Александрович</v>
          </cell>
          <cell r="E1178" t="str">
            <v>м</v>
          </cell>
          <cell r="F1178" t="str">
            <v>байдарка</v>
          </cell>
          <cell r="I1178">
            <v>1976</v>
          </cell>
          <cell r="J1178" t="str">
            <v>I</v>
          </cell>
          <cell r="K1178" t="str">
            <v>ГБПОУ "МССУОР №2" Москомспорта</v>
          </cell>
        </row>
        <row r="1179">
          <cell r="A1179">
            <v>9028</v>
          </cell>
          <cell r="B1179" t="str">
            <v>Иванов</v>
          </cell>
          <cell r="C1179" t="str">
            <v>Александр</v>
          </cell>
          <cell r="E1179" t="str">
            <v>м</v>
          </cell>
          <cell r="F1179" t="str">
            <v>байдарка</v>
          </cell>
          <cell r="I1179">
            <v>1967</v>
          </cell>
          <cell r="J1179" t="str">
            <v>МС</v>
          </cell>
          <cell r="K1179" t="str">
            <v>г. Пушкино</v>
          </cell>
        </row>
        <row r="1180">
          <cell r="A1180">
            <v>9029</v>
          </cell>
          <cell r="B1180" t="str">
            <v xml:space="preserve">Ржанников </v>
          </cell>
          <cell r="C1180" t="str">
            <v>Анатолий</v>
          </cell>
          <cell r="E1180" t="str">
            <v>м</v>
          </cell>
          <cell r="F1180" t="str">
            <v>каноэ</v>
          </cell>
          <cell r="I1180">
            <v>1950</v>
          </cell>
          <cell r="J1180" t="str">
            <v xml:space="preserve">МС </v>
          </cell>
          <cell r="K1180" t="str">
            <v>г. Москва</v>
          </cell>
        </row>
        <row r="1181">
          <cell r="A1181">
            <v>9030</v>
          </cell>
          <cell r="B1181" t="str">
            <v>Пресняков</v>
          </cell>
          <cell r="C1181" t="str">
            <v>Сергей</v>
          </cell>
          <cell r="E1181" t="str">
            <v>м</v>
          </cell>
          <cell r="F1181" t="str">
            <v>каноэ</v>
          </cell>
          <cell r="I1181">
            <v>1964</v>
          </cell>
          <cell r="J1181" t="str">
            <v>I</v>
          </cell>
          <cell r="K1181" t="str">
            <v>г. Москва</v>
          </cell>
        </row>
        <row r="1182">
          <cell r="A1182">
            <v>9031</v>
          </cell>
          <cell r="B1182" t="str">
            <v>Агеев</v>
          </cell>
          <cell r="C1182" t="str">
            <v>Андрей</v>
          </cell>
          <cell r="D1182" t="str">
            <v>Александрович</v>
          </cell>
          <cell r="E1182" t="str">
            <v>м</v>
          </cell>
          <cell r="F1182" t="str">
            <v>байдарка</v>
          </cell>
          <cell r="I1182">
            <v>1976</v>
          </cell>
          <cell r="J1182" t="str">
            <v>МС</v>
          </cell>
          <cell r="K1182" t="str">
            <v>г. Москва</v>
          </cell>
        </row>
        <row r="1183">
          <cell r="A1183">
            <v>9032</v>
          </cell>
          <cell r="B1183" t="str">
            <v>Черников</v>
          </cell>
          <cell r="C1183" t="str">
            <v>Алексей</v>
          </cell>
          <cell r="D1183" t="str">
            <v>Викторович</v>
          </cell>
          <cell r="E1183" t="str">
            <v>м</v>
          </cell>
          <cell r="F1183" t="str">
            <v>каноэ</v>
          </cell>
          <cell r="G1183" t="str">
            <v>12</v>
          </cell>
          <cell r="H1183" t="str">
            <v>02</v>
          </cell>
          <cell r="I1183">
            <v>1983</v>
          </cell>
          <cell r="J1183">
            <v>1</v>
          </cell>
          <cell r="K1183" t="str">
            <v>Московские драконы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Q52"/>
  <sheetViews>
    <sheetView zoomScaleNormal="100" workbookViewId="0">
      <selection activeCell="E20" sqref="E20"/>
    </sheetView>
  </sheetViews>
  <sheetFormatPr defaultColWidth="8.88671875" defaultRowHeight="21" x14ac:dyDescent="0.3"/>
  <cols>
    <col min="1" max="1" width="3.109375" style="20" customWidth="1"/>
    <col min="2" max="2" width="24.88671875" style="17" customWidth="1"/>
    <col min="3" max="3" width="13.88671875" style="17" customWidth="1"/>
    <col min="4" max="4" width="15.88671875" style="17" customWidth="1"/>
    <col min="5" max="5" width="6.109375" style="20" customWidth="1"/>
    <col min="6" max="6" width="5.6640625" style="20" customWidth="1"/>
    <col min="7" max="7" width="7.5546875" style="19" customWidth="1"/>
    <col min="8" max="8" width="3.88671875" style="20" customWidth="1"/>
    <col min="9" max="9" width="13" style="17" customWidth="1"/>
    <col min="10" max="11" width="19.44140625" style="17" customWidth="1"/>
    <col min="12" max="12" width="8.88671875" style="17"/>
    <col min="13" max="14" width="4.88671875" style="20" customWidth="1"/>
    <col min="15" max="15" width="6.88671875" style="22" customWidth="1"/>
    <col min="16" max="16" width="12.109375" style="29" customWidth="1"/>
    <col min="17" max="16384" width="8.88671875" style="17"/>
  </cols>
  <sheetData>
    <row r="1" spans="1:17" ht="26.4" x14ac:dyDescent="0.3">
      <c r="A1" s="15">
        <v>42</v>
      </c>
      <c r="B1" s="16" t="s">
        <v>12</v>
      </c>
      <c r="C1" s="16"/>
      <c r="E1" s="17"/>
      <c r="F1" s="18" t="s">
        <v>13</v>
      </c>
      <c r="O1" s="21" t="s">
        <v>14</v>
      </c>
      <c r="P1" s="22" t="s">
        <v>15</v>
      </c>
      <c r="Q1" s="17" t="s">
        <v>16</v>
      </c>
    </row>
    <row r="2" spans="1:17" x14ac:dyDescent="0.3">
      <c r="A2" s="23"/>
      <c r="B2" s="24"/>
      <c r="C2" s="24"/>
      <c r="D2" s="25"/>
      <c r="E2" s="26"/>
      <c r="F2" s="26"/>
      <c r="G2" s="27"/>
      <c r="H2" s="26"/>
      <c r="I2" s="28"/>
      <c r="J2" s="28"/>
      <c r="K2" s="28"/>
      <c r="O2" s="21" t="s">
        <v>17</v>
      </c>
      <c r="P2" s="29">
        <v>17</v>
      </c>
      <c r="Q2" s="17" t="s">
        <v>18</v>
      </c>
    </row>
    <row r="3" spans="1:17" x14ac:dyDescent="0.3">
      <c r="F3" s="23" t="s">
        <v>19</v>
      </c>
      <c r="J3" s="17" t="s">
        <v>20</v>
      </c>
      <c r="K3" s="17" t="s">
        <v>21</v>
      </c>
      <c r="O3" s="21" t="s">
        <v>22</v>
      </c>
      <c r="P3" s="29" t="s">
        <v>23</v>
      </c>
      <c r="Q3" s="17" t="s">
        <v>24</v>
      </c>
    </row>
    <row r="4" spans="1:17" x14ac:dyDescent="0.3">
      <c r="B4" s="17" t="s">
        <v>25</v>
      </c>
      <c r="C4" s="17" t="s">
        <v>26</v>
      </c>
      <c r="D4" s="17" t="s">
        <v>27</v>
      </c>
      <c r="E4" s="19" t="str">
        <f>MID(D4,1,3)</f>
        <v>028</v>
      </c>
      <c r="F4" s="30" t="str">
        <f>MID(D4,4,3)</f>
        <v>001</v>
      </c>
      <c r="G4" s="19" t="str">
        <f t="shared" ref="G4:G10" si="0">MID(D4,7,4)</f>
        <v>1611</v>
      </c>
      <c r="H4" s="20" t="str">
        <f t="shared" ref="H4:H10" si="1">MID(D4,11,1)</f>
        <v>Я</v>
      </c>
      <c r="I4" s="31" t="s">
        <v>28</v>
      </c>
      <c r="J4" s="17" t="s">
        <v>29</v>
      </c>
      <c r="K4" s="17" t="s">
        <v>29</v>
      </c>
      <c r="O4" s="21" t="s">
        <v>30</v>
      </c>
      <c r="P4" s="29" t="s">
        <v>31</v>
      </c>
      <c r="Q4" s="17" t="s">
        <v>32</v>
      </c>
    </row>
    <row r="5" spans="1:17" x14ac:dyDescent="0.3">
      <c r="B5" s="17" t="s">
        <v>33</v>
      </c>
      <c r="C5" s="17" t="s">
        <v>34</v>
      </c>
      <c r="D5" s="17" t="s">
        <v>35</v>
      </c>
      <c r="E5" s="19" t="str">
        <f t="shared" ref="E5:E52" si="2">MID(D5,1,3)</f>
        <v>028</v>
      </c>
      <c r="F5" s="30" t="str">
        <f t="shared" ref="F5:F52" si="3">MID(D5,4,3)</f>
        <v>002</v>
      </c>
      <c r="G5" s="19" t="str">
        <f t="shared" si="0"/>
        <v>1611</v>
      </c>
      <c r="H5" s="20" t="str">
        <f t="shared" si="1"/>
        <v>Я</v>
      </c>
      <c r="I5" s="31" t="s">
        <v>28</v>
      </c>
      <c r="J5" s="17" t="s">
        <v>36</v>
      </c>
      <c r="K5" s="17" t="s">
        <v>29</v>
      </c>
      <c r="O5" s="21" t="s">
        <v>37</v>
      </c>
      <c r="P5" s="29" t="s">
        <v>23</v>
      </c>
      <c r="Q5" s="17" t="s">
        <v>38</v>
      </c>
    </row>
    <row r="6" spans="1:17" x14ac:dyDescent="0.3">
      <c r="B6" s="17" t="s">
        <v>39</v>
      </c>
      <c r="C6" s="17" t="s">
        <v>40</v>
      </c>
      <c r="D6" s="17" t="s">
        <v>41</v>
      </c>
      <c r="E6" s="19" t="str">
        <f t="shared" si="2"/>
        <v>028</v>
      </c>
      <c r="F6" s="30" t="str">
        <f t="shared" si="3"/>
        <v>003</v>
      </c>
      <c r="G6" s="19" t="str">
        <f t="shared" si="0"/>
        <v>1611</v>
      </c>
      <c r="H6" s="20" t="str">
        <f t="shared" si="1"/>
        <v>Я</v>
      </c>
      <c r="I6" s="31" t="s">
        <v>28</v>
      </c>
      <c r="J6" s="17" t="s">
        <v>29</v>
      </c>
      <c r="K6" s="17" t="s">
        <v>36</v>
      </c>
      <c r="L6" s="32"/>
      <c r="O6" s="21" t="s">
        <v>42</v>
      </c>
      <c r="P6" s="29" t="s">
        <v>23</v>
      </c>
      <c r="Q6" s="17" t="s">
        <v>43</v>
      </c>
    </row>
    <row r="7" spans="1:17" x14ac:dyDescent="0.3">
      <c r="B7" s="17" t="s">
        <v>44</v>
      </c>
      <c r="C7" s="17" t="s">
        <v>45</v>
      </c>
      <c r="D7" s="17" t="s">
        <v>46</v>
      </c>
      <c r="E7" s="19" t="str">
        <f t="shared" si="2"/>
        <v>028</v>
      </c>
      <c r="F7" s="30" t="str">
        <f t="shared" si="3"/>
        <v>004</v>
      </c>
      <c r="G7" s="19" t="str">
        <f t="shared" si="0"/>
        <v>1811</v>
      </c>
      <c r="H7" s="20" t="str">
        <f t="shared" si="1"/>
        <v>Я</v>
      </c>
      <c r="I7" s="31" t="s">
        <v>28</v>
      </c>
      <c r="J7" s="17" t="s">
        <v>36</v>
      </c>
      <c r="K7" s="17" t="s">
        <v>36</v>
      </c>
      <c r="O7" s="21" t="s">
        <v>47</v>
      </c>
      <c r="Q7" s="17" t="s">
        <v>48</v>
      </c>
    </row>
    <row r="8" spans="1:17" x14ac:dyDescent="0.3">
      <c r="B8" s="17" t="s">
        <v>49</v>
      </c>
      <c r="C8" s="17" t="s">
        <v>50</v>
      </c>
      <c r="D8" s="17" t="s">
        <v>51</v>
      </c>
      <c r="E8" s="19" t="str">
        <f t="shared" si="2"/>
        <v>028</v>
      </c>
      <c r="F8" s="30" t="str">
        <f t="shared" si="3"/>
        <v>005</v>
      </c>
      <c r="G8" s="19" t="str">
        <f t="shared" si="0"/>
        <v>1811</v>
      </c>
      <c r="H8" s="20" t="s">
        <v>52</v>
      </c>
      <c r="I8" s="31"/>
      <c r="J8" s="17" t="s">
        <v>36</v>
      </c>
      <c r="K8" s="17" t="s">
        <v>36</v>
      </c>
      <c r="O8" s="21"/>
    </row>
    <row r="9" spans="1:17" x14ac:dyDescent="0.3">
      <c r="B9" s="17" t="s">
        <v>53</v>
      </c>
      <c r="C9" s="17" t="s">
        <v>54</v>
      </c>
      <c r="D9" s="17" t="s">
        <v>55</v>
      </c>
      <c r="E9" s="19" t="str">
        <f t="shared" si="2"/>
        <v>028</v>
      </c>
      <c r="F9" s="30" t="str">
        <f t="shared" si="3"/>
        <v>006</v>
      </c>
      <c r="G9" s="19" t="str">
        <f t="shared" si="0"/>
        <v>1811</v>
      </c>
      <c r="H9" s="20" t="str">
        <f t="shared" si="1"/>
        <v>М</v>
      </c>
      <c r="I9" s="31"/>
      <c r="J9" s="17" t="s">
        <v>36</v>
      </c>
      <c r="K9" s="17" t="s">
        <v>36</v>
      </c>
      <c r="O9" s="21"/>
    </row>
    <row r="10" spans="1:17" x14ac:dyDescent="0.3">
      <c r="B10" s="17" t="s">
        <v>56</v>
      </c>
      <c r="C10" s="17" t="s">
        <v>57</v>
      </c>
      <c r="D10" s="17" t="s">
        <v>58</v>
      </c>
      <c r="E10" s="19" t="str">
        <f t="shared" si="2"/>
        <v>028</v>
      </c>
      <c r="F10" s="30" t="str">
        <f t="shared" si="3"/>
        <v>007</v>
      </c>
      <c r="G10" s="19" t="str">
        <f t="shared" si="0"/>
        <v>1811</v>
      </c>
      <c r="H10" s="20" t="str">
        <f t="shared" si="1"/>
        <v>Я</v>
      </c>
      <c r="I10" s="31"/>
      <c r="J10" s="17" t="s">
        <v>36</v>
      </c>
      <c r="K10" s="17" t="s">
        <v>36</v>
      </c>
      <c r="O10" s="33" t="s">
        <v>59</v>
      </c>
    </row>
    <row r="11" spans="1:17" x14ac:dyDescent="0.3">
      <c r="E11" s="19" t="str">
        <f t="shared" si="2"/>
        <v/>
      </c>
      <c r="F11" s="30" t="str">
        <f t="shared" si="3"/>
        <v/>
      </c>
      <c r="I11" s="31"/>
      <c r="O11" s="33" t="s">
        <v>60</v>
      </c>
    </row>
    <row r="12" spans="1:17" x14ac:dyDescent="0.3">
      <c r="B12" s="17" t="s">
        <v>61</v>
      </c>
      <c r="C12" s="17" t="s">
        <v>62</v>
      </c>
      <c r="D12" s="17" t="s">
        <v>63</v>
      </c>
      <c r="E12" s="19" t="str">
        <f t="shared" si="2"/>
        <v>028</v>
      </c>
      <c r="F12" s="30" t="str">
        <f t="shared" si="3"/>
        <v>008</v>
      </c>
      <c r="G12" s="19" t="str">
        <f t="shared" ref="G12:G17" si="4">MID(D12,7,4)</f>
        <v>1811</v>
      </c>
      <c r="H12" s="20" t="str">
        <f t="shared" ref="H12:H17" si="5">MID(D12,11,1)</f>
        <v>Я</v>
      </c>
      <c r="I12" s="31" t="s">
        <v>28</v>
      </c>
      <c r="J12" s="17" t="s">
        <v>36</v>
      </c>
      <c r="K12" s="17" t="s">
        <v>36</v>
      </c>
      <c r="O12" s="33" t="s">
        <v>64</v>
      </c>
    </row>
    <row r="13" spans="1:17" x14ac:dyDescent="0.3">
      <c r="B13" s="17" t="s">
        <v>65</v>
      </c>
      <c r="C13" s="17" t="s">
        <v>66</v>
      </c>
      <c r="D13" s="17" t="s">
        <v>67</v>
      </c>
      <c r="E13" s="19" t="str">
        <f t="shared" si="2"/>
        <v>028</v>
      </c>
      <c r="F13" s="30" t="str">
        <f t="shared" si="3"/>
        <v>009</v>
      </c>
      <c r="G13" s="19" t="str">
        <f t="shared" si="4"/>
        <v>1611</v>
      </c>
      <c r="H13" s="20" t="str">
        <f t="shared" si="5"/>
        <v>Я</v>
      </c>
      <c r="I13" s="31" t="s">
        <v>28</v>
      </c>
      <c r="J13" s="17" t="s">
        <v>36</v>
      </c>
      <c r="K13" s="17" t="s">
        <v>29</v>
      </c>
      <c r="O13" s="33" t="s">
        <v>68</v>
      </c>
    </row>
    <row r="14" spans="1:17" x14ac:dyDescent="0.3">
      <c r="B14" s="17" t="s">
        <v>69</v>
      </c>
      <c r="C14" s="17" t="s">
        <v>70</v>
      </c>
      <c r="D14" s="17" t="s">
        <v>71</v>
      </c>
      <c r="E14" s="19" t="str">
        <f t="shared" si="2"/>
        <v>028</v>
      </c>
      <c r="F14" s="30" t="str">
        <f t="shared" si="3"/>
        <v>010</v>
      </c>
      <c r="G14" s="19" t="str">
        <f t="shared" si="4"/>
        <v>1611</v>
      </c>
      <c r="H14" s="20" t="str">
        <f t="shared" si="5"/>
        <v>Я</v>
      </c>
      <c r="I14" s="31" t="s">
        <v>28</v>
      </c>
      <c r="J14" s="17" t="s">
        <v>29</v>
      </c>
      <c r="K14" s="17" t="s">
        <v>36</v>
      </c>
      <c r="O14" s="33" t="s">
        <v>72</v>
      </c>
    </row>
    <row r="15" spans="1:17" x14ac:dyDescent="0.3">
      <c r="B15" s="17" t="s">
        <v>73</v>
      </c>
      <c r="C15" s="17" t="s">
        <v>74</v>
      </c>
      <c r="D15" s="17" t="s">
        <v>75</v>
      </c>
      <c r="E15" s="19" t="str">
        <f t="shared" si="2"/>
        <v>028</v>
      </c>
      <c r="F15" s="30" t="str">
        <f t="shared" si="3"/>
        <v>011</v>
      </c>
      <c r="G15" s="19" t="str">
        <f t="shared" si="4"/>
        <v>1811</v>
      </c>
      <c r="H15" s="20" t="str">
        <f t="shared" si="5"/>
        <v>С</v>
      </c>
      <c r="I15" s="31"/>
      <c r="J15" s="17" t="s">
        <v>36</v>
      </c>
      <c r="K15" s="17" t="s">
        <v>36</v>
      </c>
      <c r="O15" s="33" t="s">
        <v>76</v>
      </c>
    </row>
    <row r="16" spans="1:17" x14ac:dyDescent="0.3">
      <c r="B16" s="17" t="s">
        <v>77</v>
      </c>
      <c r="C16" s="17" t="s">
        <v>78</v>
      </c>
      <c r="D16" s="17" t="s">
        <v>79</v>
      </c>
      <c r="E16" s="19" t="str">
        <f t="shared" si="2"/>
        <v>028</v>
      </c>
      <c r="F16" s="30" t="str">
        <f t="shared" si="3"/>
        <v>012</v>
      </c>
      <c r="G16" s="19" t="str">
        <f t="shared" si="4"/>
        <v>1811</v>
      </c>
      <c r="H16" s="20" t="str">
        <f t="shared" si="5"/>
        <v>М</v>
      </c>
      <c r="I16" s="31"/>
      <c r="J16" s="17" t="s">
        <v>36</v>
      </c>
      <c r="K16" s="17" t="s">
        <v>36</v>
      </c>
      <c r="O16" s="33" t="s">
        <v>80</v>
      </c>
    </row>
    <row r="17" spans="1:15" x14ac:dyDescent="0.3">
      <c r="B17" s="17" t="s">
        <v>81</v>
      </c>
      <c r="C17" s="17" t="s">
        <v>82</v>
      </c>
      <c r="D17" s="17" t="s">
        <v>83</v>
      </c>
      <c r="E17" s="19" t="str">
        <f t="shared" si="2"/>
        <v>028</v>
      </c>
      <c r="F17" s="30" t="str">
        <f t="shared" si="3"/>
        <v>013</v>
      </c>
      <c r="G17" s="19" t="str">
        <f t="shared" si="4"/>
        <v>1811</v>
      </c>
      <c r="H17" s="20" t="str">
        <f t="shared" si="5"/>
        <v>Я</v>
      </c>
      <c r="I17" s="31"/>
      <c r="J17" s="17" t="s">
        <v>36</v>
      </c>
      <c r="K17" s="17" t="s">
        <v>36</v>
      </c>
      <c r="O17" s="33" t="s">
        <v>84</v>
      </c>
    </row>
    <row r="18" spans="1:15" x14ac:dyDescent="0.3">
      <c r="E18" s="19" t="str">
        <f t="shared" si="2"/>
        <v/>
      </c>
      <c r="F18" s="30" t="str">
        <f t="shared" si="3"/>
        <v/>
      </c>
      <c r="I18" s="31"/>
      <c r="O18" s="33" t="s">
        <v>85</v>
      </c>
    </row>
    <row r="19" spans="1:15" x14ac:dyDescent="0.3">
      <c r="B19" s="17" t="s">
        <v>86</v>
      </c>
      <c r="C19" s="17" t="s">
        <v>87</v>
      </c>
      <c r="D19" s="17" t="s">
        <v>88</v>
      </c>
      <c r="E19" s="19" t="str">
        <f t="shared" si="2"/>
        <v>028</v>
      </c>
      <c r="F19" s="30" t="str">
        <f t="shared" si="3"/>
        <v>014</v>
      </c>
      <c r="G19" s="19" t="str">
        <f>MID(D19,7,4)</f>
        <v>1811</v>
      </c>
      <c r="H19" s="20" t="str">
        <f>MID(D19,11,1)</f>
        <v>Я</v>
      </c>
      <c r="I19" s="31" t="s">
        <v>28</v>
      </c>
      <c r="J19" s="17" t="s">
        <v>36</v>
      </c>
      <c r="K19" s="17" t="s">
        <v>36</v>
      </c>
      <c r="O19" s="33" t="s">
        <v>89</v>
      </c>
    </row>
    <row r="20" spans="1:15" x14ac:dyDescent="0.3">
      <c r="B20" s="17" t="s">
        <v>90</v>
      </c>
      <c r="C20" s="17" t="s">
        <v>91</v>
      </c>
      <c r="D20" s="17" t="s">
        <v>92</v>
      </c>
      <c r="E20" s="19" t="str">
        <f t="shared" si="2"/>
        <v>028</v>
      </c>
      <c r="F20" s="30" t="str">
        <f t="shared" si="3"/>
        <v>015</v>
      </c>
      <c r="G20" s="19" t="str">
        <f>MID(D20,7,4)</f>
        <v>1611</v>
      </c>
      <c r="H20" s="20" t="str">
        <f>MID(D20,11,1)</f>
        <v>Я</v>
      </c>
      <c r="I20" s="31" t="s">
        <v>28</v>
      </c>
      <c r="J20" s="17" t="s">
        <v>29</v>
      </c>
      <c r="K20" s="17" t="s">
        <v>29</v>
      </c>
      <c r="O20" s="33" t="s">
        <v>93</v>
      </c>
    </row>
    <row r="21" spans="1:15" x14ac:dyDescent="0.3">
      <c r="B21" s="17" t="s">
        <v>94</v>
      </c>
      <c r="C21" s="17" t="s">
        <v>95</v>
      </c>
      <c r="D21" s="17" t="s">
        <v>96</v>
      </c>
      <c r="E21" s="19" t="str">
        <f t="shared" si="2"/>
        <v>028</v>
      </c>
      <c r="F21" s="30" t="str">
        <f t="shared" si="3"/>
        <v>016</v>
      </c>
      <c r="G21" s="19" t="str">
        <f>MID(D21,7,4)</f>
        <v>1811</v>
      </c>
      <c r="H21" s="20" t="str">
        <f>MID(D21,11,1)</f>
        <v>Г</v>
      </c>
      <c r="I21" s="31"/>
      <c r="J21" s="17" t="s">
        <v>36</v>
      </c>
      <c r="K21" s="17" t="s">
        <v>36</v>
      </c>
      <c r="O21" s="33" t="s">
        <v>97</v>
      </c>
    </row>
    <row r="22" spans="1:15" x14ac:dyDescent="0.3">
      <c r="B22" s="17" t="s">
        <v>98</v>
      </c>
      <c r="C22" s="17" t="s">
        <v>99</v>
      </c>
      <c r="D22" s="17" t="s">
        <v>100</v>
      </c>
      <c r="E22" s="19" t="str">
        <f t="shared" si="2"/>
        <v>028</v>
      </c>
      <c r="F22" s="30" t="str">
        <f t="shared" si="3"/>
        <v>017</v>
      </c>
      <c r="G22" s="19" t="str">
        <f>MID(D22,7,4)</f>
        <v>1811</v>
      </c>
      <c r="H22" s="20" t="str">
        <f>MID(D22,11,1)</f>
        <v>М</v>
      </c>
      <c r="I22" s="31"/>
      <c r="J22" s="17" t="s">
        <v>36</v>
      </c>
      <c r="K22" s="17" t="s">
        <v>36</v>
      </c>
      <c r="O22" s="33" t="s">
        <v>101</v>
      </c>
    </row>
    <row r="23" spans="1:15" x14ac:dyDescent="0.3">
      <c r="B23" s="34" t="s">
        <v>102</v>
      </c>
      <c r="C23" s="34" t="s">
        <v>102</v>
      </c>
      <c r="D23" s="34" t="s">
        <v>103</v>
      </c>
      <c r="E23" s="35" t="str">
        <f t="shared" si="2"/>
        <v>028</v>
      </c>
      <c r="F23" s="36" t="str">
        <f t="shared" si="3"/>
        <v>018</v>
      </c>
      <c r="G23" s="35" t="str">
        <f>MID(D23,7,4)</f>
        <v>1811</v>
      </c>
      <c r="H23" s="37" t="str">
        <f>MID(D23,11,1)</f>
        <v>Я</v>
      </c>
      <c r="I23" s="38" t="s">
        <v>28</v>
      </c>
      <c r="J23" s="34" t="s">
        <v>36</v>
      </c>
      <c r="K23" s="34" t="s">
        <v>36</v>
      </c>
      <c r="O23" s="33" t="s">
        <v>104</v>
      </c>
    </row>
    <row r="24" spans="1:15" x14ac:dyDescent="0.3">
      <c r="E24" s="19" t="str">
        <f t="shared" si="2"/>
        <v/>
      </c>
      <c r="F24" s="30" t="str">
        <f t="shared" si="3"/>
        <v/>
      </c>
      <c r="I24" s="31"/>
      <c r="O24" s="33" t="s">
        <v>105</v>
      </c>
    </row>
    <row r="25" spans="1:15" x14ac:dyDescent="0.3">
      <c r="E25" s="19" t="str">
        <f t="shared" si="2"/>
        <v/>
      </c>
      <c r="F25" s="30" t="str">
        <f t="shared" si="3"/>
        <v/>
      </c>
      <c r="I25" s="31"/>
    </row>
    <row r="26" spans="1:15" x14ac:dyDescent="0.3">
      <c r="E26" s="19" t="str">
        <f t="shared" si="2"/>
        <v/>
      </c>
      <c r="F26" s="30" t="str">
        <f t="shared" si="3"/>
        <v/>
      </c>
      <c r="I26" s="31"/>
    </row>
    <row r="27" spans="1:15" x14ac:dyDescent="0.3">
      <c r="A27" s="23"/>
      <c r="B27" s="24"/>
      <c r="C27" s="24"/>
      <c r="D27" s="25"/>
      <c r="E27" s="19" t="str">
        <f t="shared" si="2"/>
        <v/>
      </c>
      <c r="F27" s="30" t="str">
        <f t="shared" si="3"/>
        <v/>
      </c>
      <c r="G27" s="27"/>
      <c r="H27" s="26"/>
      <c r="I27" s="28"/>
      <c r="J27" s="28"/>
      <c r="K27" s="28"/>
    </row>
    <row r="28" spans="1:15" x14ac:dyDescent="0.3">
      <c r="B28" s="17" t="s">
        <v>106</v>
      </c>
      <c r="C28" s="17" t="s">
        <v>107</v>
      </c>
      <c r="D28" s="17" t="s">
        <v>108</v>
      </c>
      <c r="E28" s="19" t="str">
        <f t="shared" si="2"/>
        <v>028</v>
      </c>
      <c r="F28" s="30" t="str">
        <f t="shared" si="3"/>
        <v>019</v>
      </c>
      <c r="G28" s="19" t="str">
        <f t="shared" ref="G28:G34" si="6">MID(D28,7,4)</f>
        <v>1611</v>
      </c>
      <c r="H28" s="20" t="str">
        <f t="shared" ref="H28:H34" si="7">MID(D28,11,1)</f>
        <v>Я</v>
      </c>
      <c r="I28" s="31"/>
      <c r="J28" s="17" t="s">
        <v>36</v>
      </c>
      <c r="K28" s="17" t="s">
        <v>29</v>
      </c>
    </row>
    <row r="29" spans="1:15" x14ac:dyDescent="0.3">
      <c r="B29" s="17" t="s">
        <v>109</v>
      </c>
      <c r="C29" s="17" t="s">
        <v>110</v>
      </c>
      <c r="D29" s="17" t="s">
        <v>111</v>
      </c>
      <c r="E29" s="19" t="str">
        <f t="shared" si="2"/>
        <v>028</v>
      </c>
      <c r="F29" s="30" t="str">
        <f t="shared" si="3"/>
        <v>020</v>
      </c>
      <c r="G29" s="19" t="str">
        <f t="shared" si="6"/>
        <v>1811</v>
      </c>
      <c r="H29" s="20" t="str">
        <f t="shared" si="7"/>
        <v>Я</v>
      </c>
      <c r="I29" s="31"/>
      <c r="J29" s="17" t="s">
        <v>36</v>
      </c>
      <c r="K29" s="17" t="s">
        <v>36</v>
      </c>
    </row>
    <row r="30" spans="1:15" x14ac:dyDescent="0.3">
      <c r="B30" s="17" t="s">
        <v>112</v>
      </c>
      <c r="C30" s="17" t="s">
        <v>113</v>
      </c>
      <c r="D30" s="17" t="s">
        <v>114</v>
      </c>
      <c r="E30" s="19" t="str">
        <f t="shared" si="2"/>
        <v>028</v>
      </c>
      <c r="F30" s="30" t="str">
        <f t="shared" si="3"/>
        <v>021</v>
      </c>
      <c r="G30" s="19" t="str">
        <f t="shared" si="6"/>
        <v>1611</v>
      </c>
      <c r="H30" s="20" t="str">
        <f t="shared" si="7"/>
        <v>А</v>
      </c>
      <c r="I30" s="31"/>
      <c r="J30" s="17" t="s">
        <v>29</v>
      </c>
      <c r="K30" s="17" t="s">
        <v>36</v>
      </c>
    </row>
    <row r="31" spans="1:15" x14ac:dyDescent="0.3">
      <c r="B31" s="17" t="s">
        <v>115</v>
      </c>
      <c r="C31" s="17" t="s">
        <v>116</v>
      </c>
      <c r="D31" s="17" t="s">
        <v>117</v>
      </c>
      <c r="E31" s="19" t="str">
        <f t="shared" si="2"/>
        <v>028</v>
      </c>
      <c r="F31" s="30" t="str">
        <f t="shared" si="3"/>
        <v>022</v>
      </c>
      <c r="G31" s="19" t="str">
        <f t="shared" si="6"/>
        <v>1811</v>
      </c>
      <c r="H31" s="20" t="str">
        <f t="shared" si="7"/>
        <v>А</v>
      </c>
      <c r="I31" s="31"/>
      <c r="J31" s="17" t="s">
        <v>36</v>
      </c>
      <c r="K31" s="17" t="s">
        <v>36</v>
      </c>
    </row>
    <row r="32" spans="1:15" x14ac:dyDescent="0.3">
      <c r="B32" s="17" t="s">
        <v>118</v>
      </c>
      <c r="C32" s="17" t="s">
        <v>119</v>
      </c>
      <c r="D32" s="17" t="s">
        <v>120</v>
      </c>
      <c r="E32" s="19" t="str">
        <f t="shared" si="2"/>
        <v>028</v>
      </c>
      <c r="F32" s="30" t="str">
        <f t="shared" si="3"/>
        <v>044</v>
      </c>
      <c r="G32" s="19" t="str">
        <f t="shared" si="6"/>
        <v>1811</v>
      </c>
      <c r="H32" s="20" t="str">
        <f t="shared" si="7"/>
        <v>Г</v>
      </c>
      <c r="I32" s="31"/>
      <c r="J32" s="17" t="s">
        <v>36</v>
      </c>
      <c r="K32" s="17" t="s">
        <v>36</v>
      </c>
    </row>
    <row r="33" spans="1:11" x14ac:dyDescent="0.3">
      <c r="B33" s="17" t="s">
        <v>121</v>
      </c>
      <c r="C33" s="17" t="s">
        <v>122</v>
      </c>
      <c r="D33" s="17" t="s">
        <v>123</v>
      </c>
      <c r="E33" s="19" t="str">
        <f t="shared" si="2"/>
        <v>028</v>
      </c>
      <c r="F33" s="30" t="str">
        <f t="shared" si="3"/>
        <v>023</v>
      </c>
      <c r="G33" s="19" t="str">
        <f t="shared" si="6"/>
        <v>1811</v>
      </c>
      <c r="H33" s="20" t="str">
        <f t="shared" si="7"/>
        <v>М</v>
      </c>
      <c r="I33" s="31"/>
      <c r="J33" s="17" t="s">
        <v>36</v>
      </c>
      <c r="K33" s="17" t="s">
        <v>36</v>
      </c>
    </row>
    <row r="34" spans="1:11" x14ac:dyDescent="0.3">
      <c r="B34" s="17" t="s">
        <v>124</v>
      </c>
      <c r="C34" s="17" t="s">
        <v>125</v>
      </c>
      <c r="D34" s="17" t="s">
        <v>126</v>
      </c>
      <c r="E34" s="19" t="str">
        <f t="shared" si="2"/>
        <v>028</v>
      </c>
      <c r="F34" s="30" t="str">
        <f t="shared" si="3"/>
        <v>024</v>
      </c>
      <c r="G34" s="19" t="str">
        <f t="shared" si="6"/>
        <v>1811</v>
      </c>
      <c r="H34" s="20" t="str">
        <f t="shared" si="7"/>
        <v>Я</v>
      </c>
      <c r="I34" s="31"/>
      <c r="J34" s="17" t="s">
        <v>36</v>
      </c>
      <c r="K34" s="17" t="s">
        <v>36</v>
      </c>
    </row>
    <row r="35" spans="1:11" x14ac:dyDescent="0.3">
      <c r="E35" s="19" t="str">
        <f t="shared" si="2"/>
        <v/>
      </c>
      <c r="F35" s="30" t="str">
        <f t="shared" si="3"/>
        <v/>
      </c>
      <c r="I35" s="31"/>
    </row>
    <row r="36" spans="1:11" x14ac:dyDescent="0.3">
      <c r="B36" s="17" t="s">
        <v>127</v>
      </c>
      <c r="C36" s="17" t="s">
        <v>128</v>
      </c>
      <c r="D36" s="17" t="s">
        <v>129</v>
      </c>
      <c r="E36" s="19" t="str">
        <f t="shared" si="2"/>
        <v>028</v>
      </c>
      <c r="F36" s="30" t="str">
        <f t="shared" si="3"/>
        <v>025</v>
      </c>
      <c r="G36" s="19" t="str">
        <f t="shared" ref="G36:G41" si="8">MID(D36,7,4)</f>
        <v>1811</v>
      </c>
      <c r="H36" s="20" t="str">
        <f t="shared" ref="H36:H41" si="9">MID(D36,11,1)</f>
        <v>Я</v>
      </c>
      <c r="I36" s="31"/>
      <c r="J36" s="17" t="s">
        <v>36</v>
      </c>
      <c r="K36" s="17" t="s">
        <v>36</v>
      </c>
    </row>
    <row r="37" spans="1:11" x14ac:dyDescent="0.3">
      <c r="B37" s="17" t="s">
        <v>130</v>
      </c>
      <c r="C37" s="17" t="s">
        <v>131</v>
      </c>
      <c r="D37" s="17" t="s">
        <v>132</v>
      </c>
      <c r="E37" s="19" t="str">
        <f t="shared" si="2"/>
        <v>028</v>
      </c>
      <c r="F37" s="30" t="str">
        <f t="shared" si="3"/>
        <v>026</v>
      </c>
      <c r="G37" s="19" t="str">
        <f t="shared" si="8"/>
        <v>1611</v>
      </c>
      <c r="H37" s="20" t="str">
        <f t="shared" si="9"/>
        <v>Я</v>
      </c>
      <c r="I37" s="31"/>
      <c r="J37" s="17" t="s">
        <v>36</v>
      </c>
      <c r="K37" s="17" t="s">
        <v>29</v>
      </c>
    </row>
    <row r="38" spans="1:11" x14ac:dyDescent="0.3">
      <c r="B38" s="17" t="s">
        <v>133</v>
      </c>
      <c r="C38" s="17" t="s">
        <v>134</v>
      </c>
      <c r="D38" s="17" t="s">
        <v>135</v>
      </c>
      <c r="E38" s="19" t="str">
        <f t="shared" si="2"/>
        <v>028</v>
      </c>
      <c r="F38" s="30" t="str">
        <f t="shared" si="3"/>
        <v>027</v>
      </c>
      <c r="G38" s="19" t="str">
        <f t="shared" si="8"/>
        <v>1611</v>
      </c>
      <c r="H38" s="20" t="str">
        <f t="shared" si="9"/>
        <v>А</v>
      </c>
      <c r="I38" s="31"/>
      <c r="J38" s="17" t="s">
        <v>29</v>
      </c>
      <c r="K38" s="17" t="s">
        <v>36</v>
      </c>
    </row>
    <row r="39" spans="1:11" x14ac:dyDescent="0.3">
      <c r="B39" s="17" t="s">
        <v>136</v>
      </c>
      <c r="C39" s="17" t="s">
        <v>137</v>
      </c>
      <c r="D39" s="17" t="s">
        <v>138</v>
      </c>
      <c r="E39" s="19" t="str">
        <f t="shared" si="2"/>
        <v>028</v>
      </c>
      <c r="F39" s="30" t="str">
        <f t="shared" si="3"/>
        <v>045</v>
      </c>
      <c r="G39" s="19" t="str">
        <f t="shared" si="8"/>
        <v>1811</v>
      </c>
      <c r="H39" s="20" t="str">
        <f t="shared" si="9"/>
        <v>Ю</v>
      </c>
      <c r="I39" s="31"/>
      <c r="J39" s="17" t="s">
        <v>36</v>
      </c>
      <c r="K39" s="17" t="s">
        <v>36</v>
      </c>
    </row>
    <row r="40" spans="1:11" x14ac:dyDescent="0.3">
      <c r="B40" s="17" t="s">
        <v>139</v>
      </c>
      <c r="C40" s="17" t="s">
        <v>140</v>
      </c>
      <c r="D40" s="17" t="s">
        <v>141</v>
      </c>
      <c r="E40" s="19" t="str">
        <f t="shared" si="2"/>
        <v>028</v>
      </c>
      <c r="F40" s="30" t="str">
        <f t="shared" si="3"/>
        <v>028</v>
      </c>
      <c r="G40" s="19" t="str">
        <f t="shared" si="8"/>
        <v>1811</v>
      </c>
      <c r="H40" s="20" t="str">
        <f t="shared" si="9"/>
        <v>М</v>
      </c>
      <c r="I40" s="31"/>
      <c r="J40" s="17" t="s">
        <v>36</v>
      </c>
      <c r="K40" s="17" t="s">
        <v>36</v>
      </c>
    </row>
    <row r="41" spans="1:11" x14ac:dyDescent="0.3">
      <c r="B41" s="17" t="s">
        <v>142</v>
      </c>
      <c r="C41" s="17" t="s">
        <v>143</v>
      </c>
      <c r="D41" s="17" t="s">
        <v>144</v>
      </c>
      <c r="E41" s="19" t="str">
        <f t="shared" si="2"/>
        <v>028</v>
      </c>
      <c r="F41" s="30" t="str">
        <f t="shared" si="3"/>
        <v>029</v>
      </c>
      <c r="G41" s="19" t="str">
        <f t="shared" si="8"/>
        <v>1811</v>
      </c>
      <c r="H41" s="20" t="str">
        <f t="shared" si="9"/>
        <v>А</v>
      </c>
      <c r="I41" s="31"/>
      <c r="J41" s="17" t="s">
        <v>36</v>
      </c>
      <c r="K41" s="17" t="s">
        <v>36</v>
      </c>
    </row>
    <row r="42" spans="1:11" x14ac:dyDescent="0.3">
      <c r="E42" s="19" t="str">
        <f t="shared" si="2"/>
        <v/>
      </c>
      <c r="F42" s="30" t="str">
        <f t="shared" si="3"/>
        <v/>
      </c>
      <c r="I42" s="31"/>
    </row>
    <row r="43" spans="1:11" x14ac:dyDescent="0.3">
      <c r="B43" s="17" t="s">
        <v>145</v>
      </c>
      <c r="C43" s="17" t="s">
        <v>146</v>
      </c>
      <c r="D43" s="17" t="s">
        <v>147</v>
      </c>
      <c r="E43" s="19" t="str">
        <f t="shared" si="2"/>
        <v>028</v>
      </c>
      <c r="F43" s="30" t="str">
        <f t="shared" si="3"/>
        <v>030</v>
      </c>
      <c r="G43" s="19" t="str">
        <f>MID(D43,7,4)</f>
        <v>1811</v>
      </c>
      <c r="H43" s="20" t="str">
        <f>MID(D43,11,1)</f>
        <v>А</v>
      </c>
      <c r="I43" s="31"/>
      <c r="J43" s="17" t="s">
        <v>36</v>
      </c>
      <c r="K43" s="17" t="s">
        <v>36</v>
      </c>
    </row>
    <row r="44" spans="1:11" x14ac:dyDescent="0.3">
      <c r="B44" s="17" t="s">
        <v>148</v>
      </c>
      <c r="C44" s="17" t="s">
        <v>149</v>
      </c>
      <c r="D44" s="17" t="s">
        <v>150</v>
      </c>
      <c r="E44" s="19" t="str">
        <f t="shared" si="2"/>
        <v>028</v>
      </c>
      <c r="F44" s="30" t="str">
        <f t="shared" si="3"/>
        <v>031</v>
      </c>
      <c r="G44" s="19" t="str">
        <f>MID(D44,7,4)</f>
        <v>1811</v>
      </c>
      <c r="H44" s="20" t="str">
        <f>MID(D44,11,1)</f>
        <v>А</v>
      </c>
      <c r="I44" s="31"/>
      <c r="J44" s="17" t="s">
        <v>36</v>
      </c>
      <c r="K44" s="17" t="s">
        <v>36</v>
      </c>
    </row>
    <row r="45" spans="1:11" x14ac:dyDescent="0.3">
      <c r="B45" s="17" t="s">
        <v>151</v>
      </c>
      <c r="C45" s="17" t="s">
        <v>152</v>
      </c>
      <c r="D45" s="17" t="s">
        <v>153</v>
      </c>
      <c r="E45" s="19" t="str">
        <f t="shared" si="2"/>
        <v>028</v>
      </c>
      <c r="F45" s="30" t="str">
        <f t="shared" si="3"/>
        <v>032</v>
      </c>
      <c r="G45" s="19" t="str">
        <f>MID(D45,7,4)</f>
        <v>1811</v>
      </c>
      <c r="H45" s="20" t="str">
        <f>MID(D45,11,1)</f>
        <v>А</v>
      </c>
      <c r="I45" s="31"/>
      <c r="J45" s="17" t="s">
        <v>36</v>
      </c>
      <c r="K45" s="17" t="s">
        <v>36</v>
      </c>
    </row>
    <row r="46" spans="1:11" x14ac:dyDescent="0.3">
      <c r="B46" s="34" t="s">
        <v>154</v>
      </c>
      <c r="C46" s="34" t="s">
        <v>154</v>
      </c>
      <c r="D46" s="34" t="s">
        <v>155</v>
      </c>
      <c r="E46" s="35" t="str">
        <f t="shared" si="2"/>
        <v>028</v>
      </c>
      <c r="F46" s="36" t="str">
        <f t="shared" si="3"/>
        <v>033</v>
      </c>
      <c r="G46" s="35" t="str">
        <f>MID(D46,7,4)</f>
        <v>1811</v>
      </c>
      <c r="H46" s="37" t="str">
        <f>MID(D46,11,1)</f>
        <v>А</v>
      </c>
      <c r="I46" s="38"/>
      <c r="J46" s="34" t="s">
        <v>36</v>
      </c>
      <c r="K46" s="34" t="s">
        <v>36</v>
      </c>
    </row>
    <row r="47" spans="1:11" x14ac:dyDescent="0.3">
      <c r="E47" s="19" t="str">
        <f t="shared" si="2"/>
        <v/>
      </c>
      <c r="F47" s="30" t="str">
        <f t="shared" si="3"/>
        <v/>
      </c>
      <c r="I47" s="31"/>
    </row>
    <row r="48" spans="1:11" x14ac:dyDescent="0.3">
      <c r="A48" s="37"/>
      <c r="B48" s="17" t="s">
        <v>156</v>
      </c>
      <c r="C48" s="17" t="s">
        <v>157</v>
      </c>
      <c r="D48" s="17" t="s">
        <v>158</v>
      </c>
      <c r="E48" s="19" t="str">
        <f t="shared" si="2"/>
        <v>028</v>
      </c>
      <c r="F48" s="30" t="str">
        <f t="shared" si="3"/>
        <v>040</v>
      </c>
      <c r="G48" s="19" t="str">
        <f>MID(D48,7,4)</f>
        <v>1611</v>
      </c>
      <c r="H48" s="20" t="str">
        <f>MID(D48,11,1)</f>
        <v>Н</v>
      </c>
      <c r="I48" s="31"/>
      <c r="J48" s="17" t="s">
        <v>36</v>
      </c>
      <c r="K48" s="17" t="s">
        <v>36</v>
      </c>
    </row>
    <row r="49" spans="1:11" x14ac:dyDescent="0.3">
      <c r="A49" s="37"/>
      <c r="B49" s="17" t="s">
        <v>159</v>
      </c>
      <c r="C49" s="17" t="s">
        <v>160</v>
      </c>
      <c r="D49" s="17" t="s">
        <v>161</v>
      </c>
      <c r="E49" s="19" t="str">
        <f t="shared" si="2"/>
        <v>028</v>
      </c>
      <c r="F49" s="30" t="str">
        <f t="shared" si="3"/>
        <v>041</v>
      </c>
      <c r="G49" s="19" t="str">
        <f>MID(D49,7,4)</f>
        <v>1611</v>
      </c>
      <c r="H49" s="20" t="str">
        <f>MID(D49,11,1)</f>
        <v>Ю</v>
      </c>
      <c r="I49" s="31"/>
      <c r="J49" s="17" t="s">
        <v>36</v>
      </c>
      <c r="K49" s="17" t="s">
        <v>36</v>
      </c>
    </row>
    <row r="50" spans="1:11" x14ac:dyDescent="0.3">
      <c r="E50" s="19" t="str">
        <f t="shared" si="2"/>
        <v/>
      </c>
      <c r="F50" s="30" t="str">
        <f t="shared" si="3"/>
        <v/>
      </c>
      <c r="I50" s="31"/>
    </row>
    <row r="51" spans="1:11" x14ac:dyDescent="0.3">
      <c r="A51" s="37"/>
      <c r="B51" s="17" t="s">
        <v>162</v>
      </c>
      <c r="C51" s="17" t="s">
        <v>163</v>
      </c>
      <c r="D51" s="17" t="s">
        <v>164</v>
      </c>
      <c r="E51" s="19" t="str">
        <f t="shared" si="2"/>
        <v>028</v>
      </c>
      <c r="F51" s="30" t="str">
        <f t="shared" si="3"/>
        <v>042</v>
      </c>
      <c r="G51" s="19" t="str">
        <f>MID(D51,7,4)</f>
        <v>1611</v>
      </c>
      <c r="H51" s="20" t="str">
        <f>MID(D51,11,1)</f>
        <v>Н</v>
      </c>
      <c r="I51" s="31"/>
      <c r="J51" s="17" t="s">
        <v>36</v>
      </c>
      <c r="K51" s="17" t="s">
        <v>36</v>
      </c>
    </row>
    <row r="52" spans="1:11" x14ac:dyDescent="0.3">
      <c r="A52" s="37"/>
      <c r="B52" s="17" t="s">
        <v>165</v>
      </c>
      <c r="C52" s="17" t="s">
        <v>166</v>
      </c>
      <c r="D52" s="17" t="s">
        <v>167</v>
      </c>
      <c r="E52" s="19" t="str">
        <f t="shared" si="2"/>
        <v>028</v>
      </c>
      <c r="F52" s="30" t="str">
        <f t="shared" si="3"/>
        <v>043</v>
      </c>
      <c r="G52" s="19" t="str">
        <f>MID(D52,7,4)</f>
        <v>1611</v>
      </c>
      <c r="H52" s="20" t="str">
        <f>MID(D52,11,1)</f>
        <v>Ю</v>
      </c>
      <c r="I52" s="31"/>
      <c r="J52" s="17" t="s">
        <v>36</v>
      </c>
      <c r="K52" s="17" t="s">
        <v>36</v>
      </c>
    </row>
  </sheetData>
  <printOptions headings="1"/>
  <pageMargins left="0.15748031496062992" right="0.11811023622047245" top="0.23622047244094491" bottom="0.31496062992125984" header="0.15748031496062992" footer="0.15748031496062992"/>
  <pageSetup paperSize="9" orientation="landscape" verticalDpi="0" r:id="rId1"/>
  <headerFooter>
    <oddFooter>&amp;R&amp;"Arial,курсив"&amp;8&amp;F&amp;     лист  &amp;"  лист ,курсив"&amp;A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KW1307"/>
  <sheetViews>
    <sheetView topLeftCell="A620" workbookViewId="0">
      <selection activeCell="J623" sqref="J623"/>
    </sheetView>
  </sheetViews>
  <sheetFormatPr defaultColWidth="9.109375" defaultRowHeight="17.399999999999999" x14ac:dyDescent="0.3"/>
  <cols>
    <col min="1" max="1" width="7.6640625" style="39" customWidth="1"/>
    <col min="2" max="2" width="24.33203125" style="42" customWidth="1"/>
    <col min="3" max="3" width="16.109375" style="42" customWidth="1"/>
    <col min="4" max="4" width="23" style="42" customWidth="1"/>
    <col min="5" max="5" width="3.6640625" style="39" customWidth="1"/>
    <col min="6" max="6" width="14.33203125" style="39" customWidth="1"/>
    <col min="7" max="7" width="9.5546875" style="41" customWidth="1"/>
    <col min="8" max="8" width="5" style="41" customWidth="1"/>
    <col min="9" max="9" width="8.88671875" style="39" customWidth="1"/>
    <col min="10" max="10" width="9.5546875" style="39" customWidth="1"/>
    <col min="11" max="11" width="33.44140625" style="42" customWidth="1"/>
    <col min="12" max="12" width="28.33203125" style="42" customWidth="1"/>
    <col min="13" max="13" width="8.33203125" style="63" customWidth="1"/>
    <col min="14" max="16384" width="9.109375" style="53"/>
  </cols>
  <sheetData>
    <row r="1" spans="1:13" ht="23.4" customHeight="1" x14ac:dyDescent="0.3">
      <c r="B1" s="42" t="s">
        <v>447</v>
      </c>
    </row>
    <row r="2" spans="1:13" ht="23.4" customHeight="1" x14ac:dyDescent="0.3">
      <c r="A2" s="39">
        <v>1</v>
      </c>
      <c r="B2" s="42" t="s">
        <v>448</v>
      </c>
      <c r="C2" s="42" t="s">
        <v>257</v>
      </c>
      <c r="D2" s="42" t="s">
        <v>449</v>
      </c>
      <c r="E2" s="39" t="s">
        <v>172</v>
      </c>
      <c r="F2" s="39" t="s">
        <v>173</v>
      </c>
      <c r="G2" s="41">
        <v>31</v>
      </c>
      <c r="H2" s="41" t="s">
        <v>259</v>
      </c>
      <c r="I2" s="39">
        <v>1988</v>
      </c>
      <c r="J2" s="39" t="s">
        <v>450</v>
      </c>
      <c r="K2" s="42" t="s">
        <v>447</v>
      </c>
      <c r="L2" s="42" t="s">
        <v>451</v>
      </c>
      <c r="M2" s="53"/>
    </row>
    <row r="3" spans="1:13" ht="23.4" customHeight="1" x14ac:dyDescent="0.3">
      <c r="A3" s="39">
        <v>2</v>
      </c>
      <c r="B3" s="42" t="s">
        <v>452</v>
      </c>
      <c r="C3" s="42" t="s">
        <v>245</v>
      </c>
      <c r="D3" s="42" t="s">
        <v>234</v>
      </c>
      <c r="E3" s="39" t="s">
        <v>172</v>
      </c>
      <c r="F3" s="39" t="s">
        <v>173</v>
      </c>
      <c r="G3" s="41">
        <v>20</v>
      </c>
      <c r="H3" s="41" t="s">
        <v>209</v>
      </c>
      <c r="I3" s="39">
        <v>1988</v>
      </c>
      <c r="J3" s="39" t="s">
        <v>321</v>
      </c>
      <c r="K3" s="42" t="s">
        <v>447</v>
      </c>
      <c r="L3" s="42" t="s">
        <v>453</v>
      </c>
      <c r="M3" s="53"/>
    </row>
    <row r="4" spans="1:13" ht="23.4" customHeight="1" x14ac:dyDescent="0.3">
      <c r="A4" s="39">
        <v>3</v>
      </c>
      <c r="B4" s="42" t="s">
        <v>454</v>
      </c>
      <c r="C4" s="42" t="s">
        <v>455</v>
      </c>
      <c r="D4" s="42" t="s">
        <v>456</v>
      </c>
      <c r="E4" s="39" t="s">
        <v>268</v>
      </c>
      <c r="F4" s="39" t="s">
        <v>173</v>
      </c>
      <c r="G4" s="41" t="s">
        <v>222</v>
      </c>
      <c r="H4" s="41" t="s">
        <v>181</v>
      </c>
      <c r="I4" s="39">
        <v>1994</v>
      </c>
      <c r="J4" s="39" t="s">
        <v>321</v>
      </c>
      <c r="K4" s="42" t="s">
        <v>447</v>
      </c>
      <c r="L4" s="42" t="s">
        <v>457</v>
      </c>
      <c r="M4" s="53"/>
    </row>
    <row r="5" spans="1:13" ht="23.4" customHeight="1" x14ac:dyDescent="0.3">
      <c r="A5" s="39">
        <v>4</v>
      </c>
      <c r="B5" s="42" t="s">
        <v>458</v>
      </c>
      <c r="C5" s="42" t="s">
        <v>459</v>
      </c>
      <c r="D5" s="42" t="s">
        <v>287</v>
      </c>
      <c r="E5" s="39" t="s">
        <v>172</v>
      </c>
      <c r="F5" s="39" t="s">
        <v>173</v>
      </c>
      <c r="G5" s="41" t="s">
        <v>180</v>
      </c>
      <c r="H5" s="41" t="s">
        <v>181</v>
      </c>
      <c r="I5" s="39">
        <v>1993</v>
      </c>
      <c r="J5" s="39" t="s">
        <v>321</v>
      </c>
      <c r="K5" s="42" t="s">
        <v>447</v>
      </c>
      <c r="L5" s="42" t="s">
        <v>460</v>
      </c>
      <c r="M5" s="53"/>
    </row>
    <row r="6" spans="1:13" ht="23.4" customHeight="1" x14ac:dyDescent="0.3">
      <c r="A6" s="39">
        <v>5</v>
      </c>
      <c r="B6" s="42" t="s">
        <v>461</v>
      </c>
      <c r="C6" s="42" t="s">
        <v>318</v>
      </c>
      <c r="D6" s="42" t="s">
        <v>271</v>
      </c>
      <c r="E6" s="39" t="s">
        <v>172</v>
      </c>
      <c r="F6" s="39" t="s">
        <v>173</v>
      </c>
      <c r="G6" s="41" t="s">
        <v>303</v>
      </c>
      <c r="H6" s="41" t="s">
        <v>181</v>
      </c>
      <c r="I6" s="39">
        <v>1994</v>
      </c>
      <c r="J6" s="39" t="s">
        <v>462</v>
      </c>
      <c r="K6" s="42" t="s">
        <v>447</v>
      </c>
      <c r="L6" s="42" t="s">
        <v>453</v>
      </c>
      <c r="M6" s="53"/>
    </row>
    <row r="7" spans="1:13" ht="23.4" customHeight="1" x14ac:dyDescent="0.3">
      <c r="A7" s="39">
        <v>6</v>
      </c>
      <c r="B7" s="42" t="s">
        <v>463</v>
      </c>
      <c r="C7" s="42" t="s">
        <v>464</v>
      </c>
      <c r="D7" s="42" t="s">
        <v>465</v>
      </c>
      <c r="E7" s="39" t="s">
        <v>172</v>
      </c>
      <c r="F7" s="39" t="s">
        <v>221</v>
      </c>
      <c r="G7" s="41" t="s">
        <v>187</v>
      </c>
      <c r="H7" s="41" t="s">
        <v>181</v>
      </c>
      <c r="I7" s="39">
        <v>1999</v>
      </c>
      <c r="J7" s="39" t="s">
        <v>211</v>
      </c>
      <c r="K7" s="42" t="s">
        <v>447</v>
      </c>
      <c r="L7" s="42" t="s">
        <v>466</v>
      </c>
      <c r="M7" s="53"/>
    </row>
    <row r="8" spans="1:13" ht="23.4" customHeight="1" x14ac:dyDescent="0.3">
      <c r="A8" s="39">
        <v>7</v>
      </c>
      <c r="B8" s="42" t="s">
        <v>467</v>
      </c>
      <c r="C8" s="42" t="s">
        <v>398</v>
      </c>
      <c r="D8" s="42" t="s">
        <v>246</v>
      </c>
      <c r="E8" s="39" t="s">
        <v>172</v>
      </c>
      <c r="F8" s="39" t="s">
        <v>173</v>
      </c>
      <c r="G8" s="41">
        <v>26</v>
      </c>
      <c r="H8" s="41" t="s">
        <v>208</v>
      </c>
      <c r="I8" s="39">
        <v>1989</v>
      </c>
      <c r="J8" s="39" t="s">
        <v>450</v>
      </c>
      <c r="K8" s="42" t="s">
        <v>447</v>
      </c>
      <c r="L8" s="42" t="s">
        <v>468</v>
      </c>
      <c r="M8" s="53"/>
    </row>
    <row r="9" spans="1:13" ht="23.4" customHeight="1" x14ac:dyDescent="0.3">
      <c r="A9" s="39">
        <v>13</v>
      </c>
      <c r="B9" s="42" t="s">
        <v>469</v>
      </c>
      <c r="C9" s="42" t="s">
        <v>470</v>
      </c>
      <c r="D9" s="42" t="s">
        <v>234</v>
      </c>
      <c r="E9" s="39" t="s">
        <v>172</v>
      </c>
      <c r="F9" s="39" t="s">
        <v>173</v>
      </c>
      <c r="G9" s="41">
        <v>14</v>
      </c>
      <c r="H9" s="41">
        <v>11</v>
      </c>
      <c r="I9" s="39">
        <v>1984</v>
      </c>
      <c r="J9" s="39" t="s">
        <v>321</v>
      </c>
      <c r="K9" s="42" t="s">
        <v>447</v>
      </c>
      <c r="L9" s="42" t="s">
        <v>471</v>
      </c>
      <c r="M9" s="53"/>
    </row>
    <row r="10" spans="1:13" ht="23.4" customHeight="1" x14ac:dyDescent="0.3">
      <c r="A10" s="39">
        <v>20</v>
      </c>
      <c r="B10" s="42" t="s">
        <v>472</v>
      </c>
      <c r="C10" s="42" t="s">
        <v>473</v>
      </c>
      <c r="D10" s="42" t="s">
        <v>393</v>
      </c>
      <c r="E10" s="39" t="s">
        <v>172</v>
      </c>
      <c r="F10" s="39" t="s">
        <v>221</v>
      </c>
      <c r="G10" s="41" t="s">
        <v>259</v>
      </c>
      <c r="H10" s="41" t="s">
        <v>181</v>
      </c>
      <c r="I10" s="39">
        <v>1997</v>
      </c>
      <c r="J10" s="39" t="s">
        <v>211</v>
      </c>
      <c r="K10" s="42" t="s">
        <v>447</v>
      </c>
      <c r="L10" s="42" t="s">
        <v>453</v>
      </c>
      <c r="M10" s="53"/>
    </row>
    <row r="11" spans="1:13" ht="23.4" customHeight="1" x14ac:dyDescent="0.3">
      <c r="A11" s="39">
        <v>4012</v>
      </c>
      <c r="B11" s="42" t="s">
        <v>474</v>
      </c>
      <c r="C11" s="42" t="s">
        <v>334</v>
      </c>
      <c r="D11" s="42" t="s">
        <v>475</v>
      </c>
      <c r="E11" s="39" t="s">
        <v>268</v>
      </c>
      <c r="F11" s="39" t="s">
        <v>173</v>
      </c>
      <c r="G11" s="41" t="s">
        <v>250</v>
      </c>
      <c r="H11" s="41" t="s">
        <v>208</v>
      </c>
      <c r="I11" s="39">
        <v>1996</v>
      </c>
      <c r="J11" s="39" t="s">
        <v>211</v>
      </c>
      <c r="K11" s="42" t="s">
        <v>447</v>
      </c>
      <c r="L11" s="42" t="s">
        <v>453</v>
      </c>
      <c r="M11" s="53"/>
    </row>
    <row r="12" spans="1:13" ht="23.4" customHeight="1" x14ac:dyDescent="0.3">
      <c r="M12" s="53"/>
    </row>
    <row r="13" spans="1:13" ht="23.4" customHeight="1" x14ac:dyDescent="0.3">
      <c r="M13" s="53"/>
    </row>
    <row r="14" spans="1:13" ht="23.4" customHeight="1" x14ac:dyDescent="0.3">
      <c r="B14" s="42" t="s">
        <v>476</v>
      </c>
      <c r="M14" s="53"/>
    </row>
    <row r="15" spans="1:13" ht="23.4" customHeight="1" x14ac:dyDescent="0.3">
      <c r="A15" s="39">
        <v>1000</v>
      </c>
      <c r="B15" s="64" t="s">
        <v>477</v>
      </c>
      <c r="C15" s="64" t="s">
        <v>197</v>
      </c>
      <c r="D15" s="64" t="s">
        <v>419</v>
      </c>
      <c r="E15" s="65" t="s">
        <v>172</v>
      </c>
      <c r="F15" s="65" t="s">
        <v>173</v>
      </c>
      <c r="G15" s="66" t="s">
        <v>478</v>
      </c>
      <c r="H15" s="66" t="s">
        <v>208</v>
      </c>
      <c r="I15" s="65">
        <v>2005</v>
      </c>
      <c r="J15" s="39" t="s">
        <v>191</v>
      </c>
      <c r="K15" s="42" t="s">
        <v>476</v>
      </c>
      <c r="L15" s="64" t="s">
        <v>479</v>
      </c>
      <c r="M15" s="67"/>
    </row>
    <row r="16" spans="1:13" ht="23.4" customHeight="1" x14ac:dyDescent="0.3">
      <c r="A16" s="39">
        <v>1001</v>
      </c>
      <c r="B16" s="64" t="s">
        <v>480</v>
      </c>
      <c r="C16" s="64" t="s">
        <v>202</v>
      </c>
      <c r="D16" s="64"/>
      <c r="E16" s="65" t="s">
        <v>172</v>
      </c>
      <c r="F16" s="65" t="s">
        <v>481</v>
      </c>
      <c r="G16" s="66"/>
      <c r="H16" s="66"/>
      <c r="I16" s="65">
        <v>1977</v>
      </c>
      <c r="J16" s="65" t="s">
        <v>211</v>
      </c>
      <c r="K16" s="42" t="s">
        <v>476</v>
      </c>
      <c r="L16" s="64" t="s">
        <v>482</v>
      </c>
      <c r="M16" s="67"/>
    </row>
    <row r="17" spans="1:13" ht="23.4" customHeight="1" x14ac:dyDescent="0.3">
      <c r="A17" s="39" t="s">
        <v>483</v>
      </c>
      <c r="B17" s="64" t="s">
        <v>484</v>
      </c>
      <c r="C17" s="64"/>
      <c r="D17" s="64"/>
      <c r="E17" s="65"/>
      <c r="F17" s="65"/>
      <c r="G17" s="66"/>
      <c r="H17" s="66"/>
      <c r="I17" s="65"/>
      <c r="J17" s="65"/>
      <c r="L17" s="64"/>
      <c r="M17" s="67"/>
    </row>
    <row r="18" spans="1:13" ht="23.4" customHeight="1" x14ac:dyDescent="0.3">
      <c r="A18" s="39">
        <v>1003</v>
      </c>
      <c r="B18" s="42" t="s">
        <v>485</v>
      </c>
      <c r="C18" s="42" t="s">
        <v>353</v>
      </c>
      <c r="D18" s="42" t="s">
        <v>267</v>
      </c>
      <c r="E18" s="39" t="s">
        <v>268</v>
      </c>
      <c r="F18" s="39" t="s">
        <v>173</v>
      </c>
      <c r="G18" s="41" t="s">
        <v>190</v>
      </c>
      <c r="H18" s="41" t="s">
        <v>190</v>
      </c>
      <c r="I18" s="39">
        <v>2009</v>
      </c>
      <c r="J18" s="39" t="s">
        <v>175</v>
      </c>
      <c r="K18" s="42" t="s">
        <v>476</v>
      </c>
      <c r="L18" s="42" t="s">
        <v>486</v>
      </c>
      <c r="M18" s="67"/>
    </row>
    <row r="19" spans="1:13" ht="23.4" customHeight="1" x14ac:dyDescent="0.3">
      <c r="A19" s="39">
        <v>1004</v>
      </c>
      <c r="B19" s="42" t="s">
        <v>487</v>
      </c>
      <c r="C19" s="42" t="s">
        <v>237</v>
      </c>
      <c r="D19" s="42" t="s">
        <v>488</v>
      </c>
      <c r="E19" s="39" t="s">
        <v>172</v>
      </c>
      <c r="F19" s="65" t="s">
        <v>173</v>
      </c>
      <c r="G19" s="41" t="s">
        <v>420</v>
      </c>
      <c r="H19" s="41" t="s">
        <v>187</v>
      </c>
      <c r="I19" s="39">
        <v>2009</v>
      </c>
      <c r="J19" s="65" t="s">
        <v>175</v>
      </c>
      <c r="K19" s="42" t="s">
        <v>476</v>
      </c>
      <c r="L19" s="42" t="s">
        <v>489</v>
      </c>
      <c r="M19" s="67"/>
    </row>
    <row r="20" spans="1:13" ht="23.4" customHeight="1" x14ac:dyDescent="0.3">
      <c r="A20" s="39">
        <v>1005</v>
      </c>
      <c r="B20" s="64" t="s">
        <v>490</v>
      </c>
      <c r="C20" s="64" t="s">
        <v>491</v>
      </c>
      <c r="D20" s="64" t="s">
        <v>287</v>
      </c>
      <c r="E20" s="65" t="s">
        <v>172</v>
      </c>
      <c r="F20" s="65" t="s">
        <v>173</v>
      </c>
      <c r="G20" s="66" t="s">
        <v>194</v>
      </c>
      <c r="H20" s="66" t="s">
        <v>187</v>
      </c>
      <c r="I20" s="65">
        <v>2008</v>
      </c>
      <c r="J20" s="65" t="s">
        <v>175</v>
      </c>
      <c r="K20" s="42" t="s">
        <v>476</v>
      </c>
      <c r="L20" s="64" t="s">
        <v>492</v>
      </c>
      <c r="M20" s="67"/>
    </row>
    <row r="21" spans="1:13" ht="23.4" customHeight="1" x14ac:dyDescent="0.3">
      <c r="A21" s="39">
        <v>1007</v>
      </c>
      <c r="B21" s="42" t="s">
        <v>493</v>
      </c>
      <c r="C21" s="42" t="s">
        <v>494</v>
      </c>
      <c r="D21" s="42" t="s">
        <v>234</v>
      </c>
      <c r="E21" s="39" t="s">
        <v>172</v>
      </c>
      <c r="F21" s="39" t="s">
        <v>173</v>
      </c>
      <c r="G21" s="41">
        <v>15</v>
      </c>
      <c r="H21" s="41">
        <v>11</v>
      </c>
      <c r="I21" s="39">
        <v>2005</v>
      </c>
      <c r="J21" s="39" t="s">
        <v>240</v>
      </c>
      <c r="K21" s="42" t="s">
        <v>476</v>
      </c>
      <c r="L21" s="42" t="s">
        <v>486</v>
      </c>
      <c r="M21" s="67"/>
    </row>
    <row r="22" spans="1:13" ht="23.4" customHeight="1" x14ac:dyDescent="0.3">
      <c r="A22" s="39">
        <v>1008</v>
      </c>
      <c r="B22" s="42" t="s">
        <v>495</v>
      </c>
      <c r="C22" s="42" t="s">
        <v>442</v>
      </c>
      <c r="D22" s="42" t="s">
        <v>496</v>
      </c>
      <c r="E22" s="39" t="s">
        <v>172</v>
      </c>
      <c r="F22" s="39" t="s">
        <v>173</v>
      </c>
      <c r="G22" s="41" t="s">
        <v>187</v>
      </c>
      <c r="H22" s="41" t="s">
        <v>190</v>
      </c>
      <c r="I22" s="39">
        <v>2008</v>
      </c>
      <c r="J22" s="65" t="s">
        <v>175</v>
      </c>
      <c r="K22" s="42" t="s">
        <v>476</v>
      </c>
      <c r="L22" s="42" t="s">
        <v>497</v>
      </c>
      <c r="M22" s="67"/>
    </row>
    <row r="23" spans="1:13" ht="23.4" customHeight="1" x14ac:dyDescent="0.3">
      <c r="A23" s="39">
        <v>1009</v>
      </c>
      <c r="B23" s="68" t="s">
        <v>498</v>
      </c>
      <c r="C23" s="68" t="s">
        <v>197</v>
      </c>
      <c r="D23" s="68" t="s">
        <v>185</v>
      </c>
      <c r="E23" s="69" t="s">
        <v>172</v>
      </c>
      <c r="F23" s="69" t="s">
        <v>173</v>
      </c>
      <c r="G23" s="70" t="s">
        <v>499</v>
      </c>
      <c r="H23" s="70" t="s">
        <v>208</v>
      </c>
      <c r="I23" s="69">
        <v>2009</v>
      </c>
      <c r="J23" s="69" t="s">
        <v>175</v>
      </c>
      <c r="K23" s="42" t="s">
        <v>476</v>
      </c>
      <c r="L23" s="42" t="s">
        <v>500</v>
      </c>
      <c r="M23" s="67"/>
    </row>
    <row r="24" spans="1:13" ht="23.4" customHeight="1" x14ac:dyDescent="0.3">
      <c r="A24" s="39">
        <v>1010</v>
      </c>
      <c r="B24" s="64" t="s">
        <v>501</v>
      </c>
      <c r="C24" s="64" t="s">
        <v>318</v>
      </c>
      <c r="D24" s="64" t="s">
        <v>363</v>
      </c>
      <c r="E24" s="65" t="s">
        <v>172</v>
      </c>
      <c r="F24" s="65" t="s">
        <v>173</v>
      </c>
      <c r="G24" s="66" t="s">
        <v>502</v>
      </c>
      <c r="H24" s="66" t="s">
        <v>181</v>
      </c>
      <c r="I24" s="65">
        <v>2008</v>
      </c>
      <c r="J24" s="65" t="s">
        <v>199</v>
      </c>
      <c r="K24" s="42" t="s">
        <v>476</v>
      </c>
      <c r="L24" s="64" t="s">
        <v>503</v>
      </c>
      <c r="M24" s="67"/>
    </row>
    <row r="25" spans="1:13" ht="23.4" customHeight="1" x14ac:dyDescent="0.3">
      <c r="A25" s="39">
        <v>1011</v>
      </c>
      <c r="B25" s="68" t="s">
        <v>504</v>
      </c>
      <c r="C25" s="68" t="s">
        <v>505</v>
      </c>
      <c r="D25" s="68" t="s">
        <v>342</v>
      </c>
      <c r="E25" s="69" t="s">
        <v>268</v>
      </c>
      <c r="F25" s="69" t="s">
        <v>173</v>
      </c>
      <c r="G25" s="70" t="s">
        <v>499</v>
      </c>
      <c r="H25" s="70" t="s">
        <v>208</v>
      </c>
      <c r="I25" s="69">
        <v>2009</v>
      </c>
      <c r="J25" s="69" t="s">
        <v>175</v>
      </c>
      <c r="K25" s="42" t="s">
        <v>476</v>
      </c>
      <c r="L25" s="42" t="s">
        <v>500</v>
      </c>
      <c r="M25" s="67"/>
    </row>
    <row r="26" spans="1:13" ht="23.4" customHeight="1" x14ac:dyDescent="0.3">
      <c r="A26" s="39">
        <v>1012</v>
      </c>
      <c r="B26" s="64" t="s">
        <v>506</v>
      </c>
      <c r="C26" s="64" t="s">
        <v>507</v>
      </c>
      <c r="D26" s="64" t="s">
        <v>234</v>
      </c>
      <c r="E26" s="65" t="s">
        <v>172</v>
      </c>
      <c r="F26" s="65" t="s">
        <v>173</v>
      </c>
      <c r="G26" s="66" t="s">
        <v>250</v>
      </c>
      <c r="H26" s="66" t="s">
        <v>223</v>
      </c>
      <c r="I26" s="65">
        <v>2006</v>
      </c>
      <c r="J26" s="65" t="s">
        <v>175</v>
      </c>
      <c r="K26" s="42" t="s">
        <v>476</v>
      </c>
      <c r="L26" s="64" t="s">
        <v>508</v>
      </c>
      <c r="M26" s="67"/>
    </row>
    <row r="27" spans="1:13" ht="23.4" customHeight="1" x14ac:dyDescent="0.3">
      <c r="A27" s="39">
        <v>1013</v>
      </c>
      <c r="B27" s="42" t="s">
        <v>509</v>
      </c>
      <c r="C27" s="42" t="s">
        <v>334</v>
      </c>
      <c r="D27" s="42" t="s">
        <v>510</v>
      </c>
      <c r="E27" s="39" t="s">
        <v>268</v>
      </c>
      <c r="F27" s="39" t="s">
        <v>173</v>
      </c>
      <c r="G27" s="39">
        <v>26</v>
      </c>
      <c r="H27" s="41" t="s">
        <v>223</v>
      </c>
      <c r="I27" s="39">
        <v>2004</v>
      </c>
      <c r="J27" s="39" t="s">
        <v>225</v>
      </c>
      <c r="K27" s="42" t="s">
        <v>476</v>
      </c>
      <c r="L27" s="42" t="s">
        <v>511</v>
      </c>
      <c r="M27" s="67"/>
    </row>
    <row r="28" spans="1:13" ht="23.4" customHeight="1" x14ac:dyDescent="0.3">
      <c r="A28" s="39">
        <v>1014</v>
      </c>
      <c r="B28" s="42" t="s">
        <v>512</v>
      </c>
      <c r="C28" s="42" t="s">
        <v>513</v>
      </c>
      <c r="D28" s="42" t="s">
        <v>198</v>
      </c>
      <c r="E28" s="39" t="s">
        <v>172</v>
      </c>
      <c r="F28" s="39" t="s">
        <v>481</v>
      </c>
      <c r="G28" s="41">
        <v>27</v>
      </c>
      <c r="H28" s="41">
        <v>12</v>
      </c>
      <c r="I28" s="39">
        <v>2002</v>
      </c>
      <c r="J28" s="39" t="s">
        <v>225</v>
      </c>
      <c r="K28" s="42" t="s">
        <v>476</v>
      </c>
      <c r="L28" s="42" t="s">
        <v>479</v>
      </c>
      <c r="M28" s="67"/>
    </row>
    <row r="29" spans="1:13" ht="23.4" customHeight="1" x14ac:dyDescent="0.3">
      <c r="A29" s="39">
        <v>1015</v>
      </c>
      <c r="B29" s="42" t="s">
        <v>514</v>
      </c>
      <c r="C29" s="42" t="s">
        <v>424</v>
      </c>
      <c r="D29" s="42" t="s">
        <v>179</v>
      </c>
      <c r="E29" s="39" t="s">
        <v>172</v>
      </c>
      <c r="F29" s="39" t="s">
        <v>173</v>
      </c>
      <c r="G29" s="41">
        <v>27</v>
      </c>
      <c r="H29" s="41" t="s">
        <v>190</v>
      </c>
      <c r="I29" s="39">
        <v>2005</v>
      </c>
      <c r="J29" s="39" t="s">
        <v>191</v>
      </c>
      <c r="K29" s="42" t="s">
        <v>476</v>
      </c>
      <c r="L29" s="42" t="s">
        <v>486</v>
      </c>
      <c r="M29" s="67"/>
    </row>
    <row r="30" spans="1:13" ht="23.4" customHeight="1" x14ac:dyDescent="0.3">
      <c r="A30" s="39">
        <v>1016</v>
      </c>
      <c r="B30" s="64" t="s">
        <v>515</v>
      </c>
      <c r="C30" s="64" t="s">
        <v>516</v>
      </c>
      <c r="D30" s="64" t="s">
        <v>517</v>
      </c>
      <c r="E30" s="65" t="s">
        <v>172</v>
      </c>
      <c r="F30" s="65" t="s">
        <v>173</v>
      </c>
      <c r="G30" s="66" t="s">
        <v>518</v>
      </c>
      <c r="H30" s="66" t="s">
        <v>209</v>
      </c>
      <c r="I30" s="65">
        <v>2008</v>
      </c>
      <c r="J30" s="65" t="s">
        <v>519</v>
      </c>
      <c r="K30" s="42" t="s">
        <v>476</v>
      </c>
      <c r="L30" s="64" t="s">
        <v>520</v>
      </c>
      <c r="M30" s="67"/>
    </row>
    <row r="31" spans="1:13" ht="23.4" customHeight="1" x14ac:dyDescent="0.3">
      <c r="A31" s="39">
        <v>1017</v>
      </c>
      <c r="B31" s="71" t="s">
        <v>521</v>
      </c>
      <c r="C31" s="64" t="s">
        <v>522</v>
      </c>
      <c r="D31" s="64" t="s">
        <v>523</v>
      </c>
      <c r="E31" s="65" t="s">
        <v>268</v>
      </c>
      <c r="F31" s="65" t="s">
        <v>481</v>
      </c>
      <c r="G31" s="66" t="s">
        <v>181</v>
      </c>
      <c r="H31" s="66" t="s">
        <v>223</v>
      </c>
      <c r="I31" s="65">
        <v>2003</v>
      </c>
      <c r="J31" s="39" t="s">
        <v>225</v>
      </c>
      <c r="K31" s="42" t="s">
        <v>476</v>
      </c>
      <c r="L31" s="64" t="s">
        <v>479</v>
      </c>
      <c r="M31" s="67"/>
    </row>
    <row r="32" spans="1:13" ht="23.4" customHeight="1" x14ac:dyDescent="0.3">
      <c r="A32" s="39">
        <v>1018</v>
      </c>
      <c r="B32" s="64" t="s">
        <v>524</v>
      </c>
      <c r="C32" s="64" t="s">
        <v>214</v>
      </c>
      <c r="D32" s="64" t="s">
        <v>185</v>
      </c>
      <c r="E32" s="65" t="s">
        <v>172</v>
      </c>
      <c r="F32" s="65" t="s">
        <v>173</v>
      </c>
      <c r="G32" s="66" t="s">
        <v>525</v>
      </c>
      <c r="H32" s="66" t="s">
        <v>181</v>
      </c>
      <c r="I32" s="65">
        <v>2007</v>
      </c>
      <c r="J32" s="65" t="s">
        <v>260</v>
      </c>
      <c r="K32" s="42" t="s">
        <v>476</v>
      </c>
      <c r="L32" s="64" t="s">
        <v>520</v>
      </c>
      <c r="M32" s="67"/>
    </row>
    <row r="33" spans="1:13" ht="23.4" customHeight="1" x14ac:dyDescent="0.3">
      <c r="A33" s="39">
        <v>1019</v>
      </c>
      <c r="B33" s="64" t="s">
        <v>526</v>
      </c>
      <c r="C33" s="64" t="s">
        <v>527</v>
      </c>
      <c r="D33" s="64" t="s">
        <v>249</v>
      </c>
      <c r="E33" s="65" t="s">
        <v>172</v>
      </c>
      <c r="F33" s="65" t="s">
        <v>173</v>
      </c>
      <c r="G33" s="66" t="s">
        <v>518</v>
      </c>
      <c r="H33" s="66" t="s">
        <v>42</v>
      </c>
      <c r="I33" s="65">
        <v>2008</v>
      </c>
      <c r="J33" s="65" t="s">
        <v>175</v>
      </c>
      <c r="K33" s="42" t="s">
        <v>476</v>
      </c>
      <c r="L33" s="64" t="s">
        <v>520</v>
      </c>
      <c r="M33" s="67"/>
    </row>
    <row r="34" spans="1:13" ht="23.4" customHeight="1" x14ac:dyDescent="0.3">
      <c r="A34" s="39" t="s">
        <v>528</v>
      </c>
      <c r="B34" s="64" t="s">
        <v>484</v>
      </c>
      <c r="C34" s="64"/>
      <c r="D34" s="64"/>
      <c r="E34" s="65"/>
      <c r="F34" s="65"/>
      <c r="G34" s="66"/>
      <c r="H34" s="66"/>
      <c r="I34" s="65"/>
      <c r="J34" s="65"/>
      <c r="L34" s="64"/>
      <c r="M34" s="67"/>
    </row>
    <row r="35" spans="1:13" ht="23.4" customHeight="1" x14ac:dyDescent="0.3">
      <c r="A35" s="39">
        <v>1021</v>
      </c>
      <c r="B35" s="42" t="s">
        <v>529</v>
      </c>
      <c r="C35" s="42" t="s">
        <v>295</v>
      </c>
      <c r="D35" s="42" t="s">
        <v>376</v>
      </c>
      <c r="E35" s="39" t="s">
        <v>268</v>
      </c>
      <c r="F35" s="39" t="s">
        <v>173</v>
      </c>
      <c r="G35" s="41">
        <v>27</v>
      </c>
      <c r="H35" s="41" t="s">
        <v>215</v>
      </c>
      <c r="I35" s="39">
        <v>2006</v>
      </c>
      <c r="J35" s="39" t="s">
        <v>240</v>
      </c>
      <c r="K35" s="42" t="s">
        <v>476</v>
      </c>
      <c r="L35" s="42" t="s">
        <v>500</v>
      </c>
      <c r="M35" s="67"/>
    </row>
    <row r="36" spans="1:13" ht="23.4" customHeight="1" x14ac:dyDescent="0.3">
      <c r="A36" s="39">
        <v>1022</v>
      </c>
      <c r="B36" s="42" t="s">
        <v>530</v>
      </c>
      <c r="C36" s="42" t="s">
        <v>214</v>
      </c>
      <c r="D36" s="42" t="s">
        <v>171</v>
      </c>
      <c r="E36" s="39" t="s">
        <v>172</v>
      </c>
      <c r="F36" s="39" t="s">
        <v>481</v>
      </c>
      <c r="G36" s="41">
        <v>28</v>
      </c>
      <c r="H36" s="41">
        <v>10</v>
      </c>
      <c r="I36" s="39">
        <v>2003</v>
      </c>
      <c r="J36" s="39" t="s">
        <v>225</v>
      </c>
      <c r="K36" s="42" t="s">
        <v>476</v>
      </c>
      <c r="L36" s="42" t="s">
        <v>479</v>
      </c>
      <c r="M36" s="67"/>
    </row>
    <row r="37" spans="1:13" ht="23.4" customHeight="1" x14ac:dyDescent="0.3">
      <c r="A37" s="39">
        <v>1023</v>
      </c>
      <c r="B37" s="64" t="s">
        <v>531</v>
      </c>
      <c r="C37" s="64" t="s">
        <v>193</v>
      </c>
      <c r="D37" s="64" t="s">
        <v>532</v>
      </c>
      <c r="E37" s="65" t="s">
        <v>172</v>
      </c>
      <c r="F37" s="65" t="s">
        <v>173</v>
      </c>
      <c r="G37" s="66" t="s">
        <v>533</v>
      </c>
      <c r="H37" s="66" t="s">
        <v>223</v>
      </c>
      <c r="I37" s="65">
        <v>2006</v>
      </c>
      <c r="J37" s="65" t="s">
        <v>175</v>
      </c>
      <c r="K37" s="42" t="s">
        <v>476</v>
      </c>
      <c r="L37" s="42" t="s">
        <v>486</v>
      </c>
      <c r="M37" s="67"/>
    </row>
    <row r="38" spans="1:13" ht="23.4" customHeight="1" x14ac:dyDescent="0.3">
      <c r="A38" s="39">
        <v>1024</v>
      </c>
      <c r="B38" s="64" t="s">
        <v>534</v>
      </c>
      <c r="C38" s="64" t="s">
        <v>230</v>
      </c>
      <c r="D38" s="64" t="s">
        <v>496</v>
      </c>
      <c r="E38" s="65" t="s">
        <v>172</v>
      </c>
      <c r="F38" s="65" t="s">
        <v>173</v>
      </c>
      <c r="G38" s="66" t="s">
        <v>190</v>
      </c>
      <c r="H38" s="66" t="s">
        <v>190</v>
      </c>
      <c r="I38" s="65">
        <v>2008</v>
      </c>
      <c r="J38" s="65" t="s">
        <v>175</v>
      </c>
      <c r="K38" s="42" t="s">
        <v>476</v>
      </c>
      <c r="L38" s="64" t="s">
        <v>520</v>
      </c>
      <c r="M38" s="67"/>
    </row>
    <row r="39" spans="1:13" ht="23.4" customHeight="1" x14ac:dyDescent="0.3">
      <c r="A39" s="39">
        <v>1025</v>
      </c>
      <c r="B39" s="42" t="s">
        <v>535</v>
      </c>
      <c r="C39" s="42" t="s">
        <v>306</v>
      </c>
      <c r="D39" s="42" t="s">
        <v>302</v>
      </c>
      <c r="E39" s="39" t="s">
        <v>268</v>
      </c>
      <c r="F39" s="39" t="s">
        <v>173</v>
      </c>
      <c r="G39" s="41" t="s">
        <v>478</v>
      </c>
      <c r="H39" s="41" t="s">
        <v>181</v>
      </c>
      <c r="I39" s="39">
        <v>2008</v>
      </c>
      <c r="J39" s="39" t="s">
        <v>175</v>
      </c>
      <c r="K39" s="42" t="s">
        <v>476</v>
      </c>
      <c r="L39" s="42" t="s">
        <v>486</v>
      </c>
      <c r="M39" s="67"/>
    </row>
    <row r="40" spans="1:13" ht="23.4" customHeight="1" x14ac:dyDescent="0.3">
      <c r="A40" s="72">
        <v>1026</v>
      </c>
      <c r="B40" s="64" t="s">
        <v>536</v>
      </c>
      <c r="C40" s="64" t="s">
        <v>537</v>
      </c>
      <c r="D40" s="64" t="s">
        <v>538</v>
      </c>
      <c r="E40" s="65" t="s">
        <v>268</v>
      </c>
      <c r="F40" s="65" t="s">
        <v>173</v>
      </c>
      <c r="G40" s="66" t="s">
        <v>208</v>
      </c>
      <c r="H40" s="66" t="s">
        <v>250</v>
      </c>
      <c r="I40" s="65">
        <v>2006</v>
      </c>
      <c r="J40" s="65" t="s">
        <v>175</v>
      </c>
      <c r="K40" s="42" t="s">
        <v>476</v>
      </c>
      <c r="L40" s="64" t="s">
        <v>520</v>
      </c>
      <c r="M40" s="67"/>
    </row>
    <row r="41" spans="1:13" ht="23.4" customHeight="1" x14ac:dyDescent="0.3">
      <c r="A41" s="39">
        <v>1027</v>
      </c>
      <c r="B41" s="64" t="s">
        <v>539</v>
      </c>
      <c r="C41" s="64" t="s">
        <v>540</v>
      </c>
      <c r="D41" s="64" t="s">
        <v>376</v>
      </c>
      <c r="E41" s="65" t="s">
        <v>268</v>
      </c>
      <c r="F41" s="65" t="s">
        <v>173</v>
      </c>
      <c r="G41" s="66" t="s">
        <v>250</v>
      </c>
      <c r="H41" s="66" t="s">
        <v>223</v>
      </c>
      <c r="I41" s="65">
        <v>2006</v>
      </c>
      <c r="J41" s="65" t="s">
        <v>175</v>
      </c>
      <c r="K41" s="42" t="s">
        <v>476</v>
      </c>
      <c r="L41" s="64" t="s">
        <v>508</v>
      </c>
      <c r="M41" s="67"/>
    </row>
    <row r="42" spans="1:13" ht="23.4" customHeight="1" x14ac:dyDescent="0.3">
      <c r="A42" s="69">
        <v>1028</v>
      </c>
      <c r="B42" s="68" t="s">
        <v>541</v>
      </c>
      <c r="C42" s="68" t="s">
        <v>542</v>
      </c>
      <c r="D42" s="68" t="s">
        <v>532</v>
      </c>
      <c r="E42" s="69" t="s">
        <v>172</v>
      </c>
      <c r="F42" s="69" t="s">
        <v>173</v>
      </c>
      <c r="G42" s="70" t="s">
        <v>187</v>
      </c>
      <c r="H42" s="70" t="s">
        <v>208</v>
      </c>
      <c r="I42" s="69">
        <v>2004</v>
      </c>
      <c r="J42" s="69" t="s">
        <v>199</v>
      </c>
      <c r="K42" s="42" t="s">
        <v>476</v>
      </c>
      <c r="L42" s="68" t="s">
        <v>492</v>
      </c>
      <c r="M42" s="67"/>
    </row>
    <row r="43" spans="1:13" ht="23.4" customHeight="1" x14ac:dyDescent="0.3">
      <c r="A43" s="72">
        <v>1029</v>
      </c>
      <c r="B43" s="64" t="s">
        <v>543</v>
      </c>
      <c r="C43" s="64" t="s">
        <v>197</v>
      </c>
      <c r="D43" s="64" t="s">
        <v>179</v>
      </c>
      <c r="E43" s="65" t="s">
        <v>172</v>
      </c>
      <c r="F43" s="65" t="s">
        <v>173</v>
      </c>
      <c r="G43" s="66" t="s">
        <v>209</v>
      </c>
      <c r="H43" s="66" t="s">
        <v>187</v>
      </c>
      <c r="I43" s="65">
        <v>2006</v>
      </c>
      <c r="J43" s="65" t="s">
        <v>175</v>
      </c>
      <c r="K43" s="42" t="s">
        <v>476</v>
      </c>
      <c r="L43" s="64" t="s">
        <v>544</v>
      </c>
      <c r="M43" s="67"/>
    </row>
    <row r="44" spans="1:13" ht="23.4" customHeight="1" x14ac:dyDescent="0.3">
      <c r="A44" s="72">
        <v>1030</v>
      </c>
      <c r="B44" s="42" t="s">
        <v>545</v>
      </c>
      <c r="C44" s="42" t="s">
        <v>546</v>
      </c>
      <c r="D44" s="42" t="s">
        <v>547</v>
      </c>
      <c r="E44" s="39" t="s">
        <v>172</v>
      </c>
      <c r="F44" s="39" t="s">
        <v>173</v>
      </c>
      <c r="G44" s="66" t="s">
        <v>285</v>
      </c>
      <c r="H44" s="66" t="s">
        <v>47</v>
      </c>
      <c r="I44" s="65">
        <v>2007</v>
      </c>
      <c r="J44" s="39" t="s">
        <v>548</v>
      </c>
      <c r="K44" s="42" t="s">
        <v>476</v>
      </c>
      <c r="L44" s="42" t="s">
        <v>486</v>
      </c>
      <c r="M44" s="67"/>
    </row>
    <row r="45" spans="1:13" ht="23.4" customHeight="1" x14ac:dyDescent="0.3">
      <c r="A45" s="72">
        <v>1031</v>
      </c>
      <c r="B45" s="64" t="s">
        <v>549</v>
      </c>
      <c r="C45" s="64" t="s">
        <v>348</v>
      </c>
      <c r="D45" s="64" t="s">
        <v>523</v>
      </c>
      <c r="E45" s="65" t="s">
        <v>268</v>
      </c>
      <c r="F45" s="65" t="s">
        <v>550</v>
      </c>
      <c r="G45" s="66" t="s">
        <v>194</v>
      </c>
      <c r="H45" s="66" t="s">
        <v>187</v>
      </c>
      <c r="I45" s="65">
        <v>2003</v>
      </c>
      <c r="J45" s="65" t="s">
        <v>175</v>
      </c>
      <c r="K45" s="42" t="s">
        <v>476</v>
      </c>
      <c r="L45" s="64" t="s">
        <v>544</v>
      </c>
      <c r="M45" s="67"/>
    </row>
    <row r="46" spans="1:13" ht="23.4" customHeight="1" x14ac:dyDescent="0.3">
      <c r="A46" s="72">
        <v>1032</v>
      </c>
      <c r="B46" s="42" t="s">
        <v>551</v>
      </c>
      <c r="C46" s="42" t="s">
        <v>473</v>
      </c>
      <c r="D46" s="42" t="s">
        <v>552</v>
      </c>
      <c r="E46" s="39" t="s">
        <v>172</v>
      </c>
      <c r="F46" s="39" t="s">
        <v>173</v>
      </c>
      <c r="G46" s="41" t="s">
        <v>209</v>
      </c>
      <c r="H46" s="41" t="s">
        <v>190</v>
      </c>
      <c r="I46" s="39">
        <v>2009</v>
      </c>
      <c r="J46" s="39" t="s">
        <v>175</v>
      </c>
      <c r="K46" s="42" t="s">
        <v>476</v>
      </c>
      <c r="L46" s="68" t="s">
        <v>479</v>
      </c>
      <c r="M46" s="67"/>
    </row>
    <row r="47" spans="1:13" ht="23.4" customHeight="1" x14ac:dyDescent="0.3">
      <c r="A47" s="72">
        <v>1033</v>
      </c>
      <c r="B47" s="64" t="s">
        <v>553</v>
      </c>
      <c r="C47" s="64" t="s">
        <v>554</v>
      </c>
      <c r="D47" s="64" t="s">
        <v>335</v>
      </c>
      <c r="E47" s="65" t="s">
        <v>268</v>
      </c>
      <c r="F47" s="65" t="s">
        <v>481</v>
      </c>
      <c r="G47" s="66" t="s">
        <v>180</v>
      </c>
      <c r="H47" s="66" t="s">
        <v>250</v>
      </c>
      <c r="I47" s="65">
        <v>2007</v>
      </c>
      <c r="J47" s="65" t="s">
        <v>199</v>
      </c>
      <c r="K47" s="42" t="s">
        <v>476</v>
      </c>
      <c r="L47" s="64" t="s">
        <v>508</v>
      </c>
      <c r="M47" s="67"/>
    </row>
    <row r="48" spans="1:13" ht="23.4" customHeight="1" x14ac:dyDescent="0.3">
      <c r="A48" s="72">
        <v>1034</v>
      </c>
      <c r="B48" s="64" t="s">
        <v>555</v>
      </c>
      <c r="C48" s="64" t="s">
        <v>556</v>
      </c>
      <c r="D48" s="64" t="s">
        <v>278</v>
      </c>
      <c r="E48" s="65" t="s">
        <v>172</v>
      </c>
      <c r="F48" s="65" t="s">
        <v>173</v>
      </c>
      <c r="G48" s="66" t="s">
        <v>303</v>
      </c>
      <c r="H48" s="66" t="s">
        <v>186</v>
      </c>
      <c r="I48" s="65">
        <v>2006</v>
      </c>
      <c r="J48" s="65" t="s">
        <v>199</v>
      </c>
      <c r="K48" s="42" t="s">
        <v>476</v>
      </c>
      <c r="L48" s="64" t="s">
        <v>557</v>
      </c>
      <c r="M48" s="67"/>
    </row>
    <row r="49" spans="1:13" ht="23.4" customHeight="1" x14ac:dyDescent="0.3">
      <c r="A49" s="39">
        <v>1036</v>
      </c>
      <c r="B49" s="42" t="s">
        <v>558</v>
      </c>
      <c r="C49" s="42" t="s">
        <v>356</v>
      </c>
      <c r="D49" s="42" t="s">
        <v>559</v>
      </c>
      <c r="E49" s="39" t="s">
        <v>172</v>
      </c>
      <c r="F49" s="39" t="s">
        <v>173</v>
      </c>
      <c r="G49" s="41" t="s">
        <v>303</v>
      </c>
      <c r="H49" s="41" t="s">
        <v>215</v>
      </c>
      <c r="I49" s="39">
        <v>2008</v>
      </c>
      <c r="J49" s="39" t="s">
        <v>175</v>
      </c>
      <c r="K49" s="42" t="s">
        <v>476</v>
      </c>
      <c r="L49" s="42" t="s">
        <v>489</v>
      </c>
      <c r="M49" s="67"/>
    </row>
    <row r="50" spans="1:13" ht="23.4" customHeight="1" x14ac:dyDescent="0.3">
      <c r="A50" s="39">
        <v>1037</v>
      </c>
      <c r="B50" s="42" t="s">
        <v>560</v>
      </c>
      <c r="C50" s="42" t="s">
        <v>436</v>
      </c>
      <c r="D50" s="42" t="s">
        <v>376</v>
      </c>
      <c r="E50" s="39" t="s">
        <v>268</v>
      </c>
      <c r="F50" s="39" t="s">
        <v>173</v>
      </c>
      <c r="G50" s="41" t="s">
        <v>525</v>
      </c>
      <c r="H50" s="41" t="s">
        <v>187</v>
      </c>
      <c r="I50" s="39">
        <v>2004</v>
      </c>
      <c r="J50" s="39" t="s">
        <v>225</v>
      </c>
      <c r="K50" s="42" t="s">
        <v>476</v>
      </c>
      <c r="L50" s="42" t="s">
        <v>500</v>
      </c>
      <c r="M50" s="67"/>
    </row>
    <row r="51" spans="1:13" ht="23.4" customHeight="1" x14ac:dyDescent="0.3">
      <c r="A51" s="72">
        <v>1038</v>
      </c>
      <c r="B51" s="64" t="s">
        <v>561</v>
      </c>
      <c r="C51" s="64" t="s">
        <v>306</v>
      </c>
      <c r="D51" s="64" t="s">
        <v>562</v>
      </c>
      <c r="E51" s="65" t="s">
        <v>268</v>
      </c>
      <c r="F51" s="65" t="s">
        <v>173</v>
      </c>
      <c r="G51" s="66" t="s">
        <v>387</v>
      </c>
      <c r="H51" s="66" t="s">
        <v>42</v>
      </c>
      <c r="I51" s="65">
        <v>2008</v>
      </c>
      <c r="J51" s="65" t="s">
        <v>175</v>
      </c>
      <c r="K51" s="42" t="s">
        <v>476</v>
      </c>
      <c r="L51" s="64" t="s">
        <v>520</v>
      </c>
      <c r="M51" s="67"/>
    </row>
    <row r="52" spans="1:13" ht="23.4" customHeight="1" x14ac:dyDescent="0.3">
      <c r="A52" s="72">
        <v>1039</v>
      </c>
      <c r="B52" s="73"/>
      <c r="C52" s="73"/>
      <c r="D52" s="73"/>
      <c r="E52" s="72"/>
      <c r="F52" s="72"/>
      <c r="G52" s="74"/>
      <c r="H52" s="74"/>
      <c r="I52" s="72"/>
      <c r="J52" s="72"/>
      <c r="L52" s="73"/>
      <c r="M52" s="67"/>
    </row>
    <row r="53" spans="1:13" ht="23.4" customHeight="1" x14ac:dyDescent="0.3">
      <c r="A53" s="72">
        <v>1040</v>
      </c>
      <c r="B53" s="73"/>
      <c r="C53" s="73"/>
      <c r="D53" s="73"/>
      <c r="E53" s="72"/>
      <c r="F53" s="72"/>
      <c r="G53" s="74"/>
      <c r="H53" s="74"/>
      <c r="I53" s="72"/>
      <c r="J53" s="72"/>
      <c r="L53" s="73"/>
      <c r="M53" s="67"/>
    </row>
    <row r="54" spans="1:13" ht="23.4" customHeight="1" x14ac:dyDescent="0.3">
      <c r="A54" s="72">
        <v>1041</v>
      </c>
      <c r="B54" s="42" t="s">
        <v>563</v>
      </c>
      <c r="C54" s="42" t="s">
        <v>217</v>
      </c>
      <c r="D54" s="42" t="s">
        <v>220</v>
      </c>
      <c r="E54" s="39" t="s">
        <v>172</v>
      </c>
      <c r="F54" s="39" t="s">
        <v>173</v>
      </c>
      <c r="G54" s="41" t="s">
        <v>478</v>
      </c>
      <c r="H54" s="41" t="s">
        <v>215</v>
      </c>
      <c r="I54" s="39">
        <v>2009</v>
      </c>
      <c r="J54" s="39" t="s">
        <v>175</v>
      </c>
      <c r="K54" s="42" t="s">
        <v>476</v>
      </c>
      <c r="L54" s="42" t="s">
        <v>489</v>
      </c>
      <c r="M54" s="67"/>
    </row>
    <row r="55" spans="1:13" ht="23.4" customHeight="1" x14ac:dyDescent="0.3">
      <c r="A55" s="72">
        <v>1042</v>
      </c>
      <c r="B55" s="68" t="s">
        <v>564</v>
      </c>
      <c r="C55" s="68" t="s">
        <v>398</v>
      </c>
      <c r="D55" s="68" t="s">
        <v>234</v>
      </c>
      <c r="E55" s="69" t="s">
        <v>172</v>
      </c>
      <c r="F55" s="69" t="s">
        <v>173</v>
      </c>
      <c r="G55" s="70" t="s">
        <v>174</v>
      </c>
      <c r="H55" s="70" t="s">
        <v>223</v>
      </c>
      <c r="I55" s="69">
        <v>2005</v>
      </c>
      <c r="J55" s="69" t="s">
        <v>175</v>
      </c>
      <c r="K55" s="42" t="s">
        <v>476</v>
      </c>
      <c r="L55" s="42" t="s">
        <v>489</v>
      </c>
      <c r="M55" s="67"/>
    </row>
    <row r="56" spans="1:13" ht="23.4" customHeight="1" x14ac:dyDescent="0.3">
      <c r="A56" s="72">
        <v>1043</v>
      </c>
      <c r="B56" s="68" t="s">
        <v>564</v>
      </c>
      <c r="C56" s="68" t="s">
        <v>318</v>
      </c>
      <c r="D56" s="68" t="s">
        <v>234</v>
      </c>
      <c r="E56" s="69" t="s">
        <v>172</v>
      </c>
      <c r="F56" s="69" t="s">
        <v>173</v>
      </c>
      <c r="G56" s="70" t="s">
        <v>420</v>
      </c>
      <c r="H56" s="70" t="s">
        <v>250</v>
      </c>
      <c r="I56" s="69">
        <v>2007</v>
      </c>
      <c r="J56" s="69" t="s">
        <v>175</v>
      </c>
      <c r="K56" s="42" t="s">
        <v>476</v>
      </c>
      <c r="L56" s="42" t="s">
        <v>489</v>
      </c>
      <c r="M56" s="67"/>
    </row>
    <row r="57" spans="1:13" ht="23.4" customHeight="1" x14ac:dyDescent="0.3">
      <c r="A57" s="75">
        <v>1044</v>
      </c>
      <c r="B57" s="76"/>
      <c r="C57" s="76"/>
      <c r="D57" s="76"/>
      <c r="E57" s="75"/>
      <c r="G57" s="77"/>
      <c r="H57" s="77"/>
      <c r="I57" s="75"/>
      <c r="J57" s="72"/>
      <c r="M57" s="67"/>
    </row>
    <row r="58" spans="1:13" ht="23.4" customHeight="1" x14ac:dyDescent="0.3">
      <c r="A58" s="75">
        <v>1045</v>
      </c>
      <c r="B58" s="42" t="s">
        <v>565</v>
      </c>
      <c r="C58" s="42" t="s">
        <v>170</v>
      </c>
      <c r="D58" s="42" t="s">
        <v>179</v>
      </c>
      <c r="E58" s="39" t="s">
        <v>172</v>
      </c>
      <c r="F58" s="39" t="s">
        <v>173</v>
      </c>
      <c r="G58" s="41" t="s">
        <v>174</v>
      </c>
      <c r="H58" s="41" t="s">
        <v>47</v>
      </c>
      <c r="I58" s="39">
        <v>2008</v>
      </c>
      <c r="J58" s="39" t="s">
        <v>175</v>
      </c>
      <c r="K58" s="42" t="s">
        <v>476</v>
      </c>
      <c r="L58" s="42" t="s">
        <v>566</v>
      </c>
      <c r="M58" s="67"/>
    </row>
    <row r="59" spans="1:13" ht="23.4" customHeight="1" x14ac:dyDescent="0.3">
      <c r="A59" s="39">
        <v>1046</v>
      </c>
      <c r="B59" s="68" t="s">
        <v>567</v>
      </c>
      <c r="C59" s="68" t="s">
        <v>253</v>
      </c>
      <c r="D59" s="68" t="s">
        <v>234</v>
      </c>
      <c r="E59" s="69" t="s">
        <v>172</v>
      </c>
      <c r="F59" s="69" t="s">
        <v>173</v>
      </c>
      <c r="G59" s="70" t="s">
        <v>499</v>
      </c>
      <c r="H59" s="70" t="s">
        <v>223</v>
      </c>
      <c r="I59" s="69">
        <v>2007</v>
      </c>
      <c r="J59" s="69" t="s">
        <v>175</v>
      </c>
      <c r="K59" s="42" t="s">
        <v>476</v>
      </c>
      <c r="L59" s="42" t="s">
        <v>486</v>
      </c>
      <c r="M59" s="67"/>
    </row>
    <row r="60" spans="1:13" ht="23.4" customHeight="1" x14ac:dyDescent="0.3">
      <c r="A60" s="39">
        <v>1047</v>
      </c>
      <c r="M60" s="67"/>
    </row>
    <row r="61" spans="1:13" ht="23.4" customHeight="1" x14ac:dyDescent="0.3">
      <c r="A61" s="39">
        <v>1048</v>
      </c>
      <c r="B61" s="42" t="s">
        <v>545</v>
      </c>
      <c r="C61" s="42" t="s">
        <v>470</v>
      </c>
      <c r="D61" s="42" t="s">
        <v>370</v>
      </c>
      <c r="E61" s="39" t="s">
        <v>172</v>
      </c>
      <c r="F61" s="39" t="s">
        <v>173</v>
      </c>
      <c r="G61" s="41">
        <v>16</v>
      </c>
      <c r="H61" s="41" t="s">
        <v>187</v>
      </c>
      <c r="I61" s="39">
        <v>2004</v>
      </c>
      <c r="J61" s="39" t="s">
        <v>191</v>
      </c>
      <c r="K61" s="42" t="s">
        <v>476</v>
      </c>
      <c r="L61" s="42" t="s">
        <v>486</v>
      </c>
      <c r="M61" s="67"/>
    </row>
    <row r="62" spans="1:13" ht="23.4" customHeight="1" x14ac:dyDescent="0.3">
      <c r="A62" s="69">
        <v>1049</v>
      </c>
      <c r="B62" s="68"/>
      <c r="C62" s="68"/>
      <c r="D62" s="68"/>
      <c r="E62" s="69"/>
      <c r="F62" s="69"/>
      <c r="G62" s="70"/>
      <c r="H62" s="70"/>
      <c r="I62" s="69"/>
      <c r="J62" s="69"/>
      <c r="L62" s="68"/>
      <c r="M62" s="67"/>
    </row>
    <row r="63" spans="1:13" ht="23.4" customHeight="1" x14ac:dyDescent="0.3">
      <c r="A63" s="39">
        <v>1050</v>
      </c>
      <c r="B63" s="42" t="s">
        <v>568</v>
      </c>
      <c r="C63" s="42" t="s">
        <v>253</v>
      </c>
      <c r="D63" s="42" t="s">
        <v>569</v>
      </c>
      <c r="E63" s="39" t="s">
        <v>172</v>
      </c>
      <c r="F63" s="39" t="s">
        <v>173</v>
      </c>
      <c r="G63" s="41" t="s">
        <v>215</v>
      </c>
      <c r="H63" s="41" t="s">
        <v>215</v>
      </c>
      <c r="I63" s="39">
        <v>2004</v>
      </c>
      <c r="J63" s="39" t="s">
        <v>519</v>
      </c>
      <c r="K63" s="42" t="s">
        <v>476</v>
      </c>
      <c r="L63" s="42" t="s">
        <v>520</v>
      </c>
      <c r="M63" s="67"/>
    </row>
    <row r="64" spans="1:13" ht="23.4" customHeight="1" x14ac:dyDescent="0.3">
      <c r="A64" s="39">
        <v>1051</v>
      </c>
      <c r="M64" s="67"/>
    </row>
    <row r="65" spans="1:13" ht="23.4" customHeight="1" x14ac:dyDescent="0.3">
      <c r="A65" s="39">
        <v>1052</v>
      </c>
      <c r="M65" s="67"/>
    </row>
    <row r="66" spans="1:13" ht="23.4" customHeight="1" x14ac:dyDescent="0.3">
      <c r="A66" s="39">
        <v>1053</v>
      </c>
      <c r="M66" s="67"/>
    </row>
    <row r="67" spans="1:13" ht="23.4" customHeight="1" x14ac:dyDescent="0.3">
      <c r="A67" s="39">
        <v>1054</v>
      </c>
      <c r="M67" s="67"/>
    </row>
    <row r="68" spans="1:13" ht="23.4" customHeight="1" x14ac:dyDescent="0.3">
      <c r="A68" s="39">
        <v>1055</v>
      </c>
      <c r="B68" s="42" t="s">
        <v>570</v>
      </c>
      <c r="C68" s="42" t="s">
        <v>318</v>
      </c>
      <c r="D68" s="42" t="s">
        <v>571</v>
      </c>
      <c r="E68" s="39" t="s">
        <v>172</v>
      </c>
      <c r="F68" s="39" t="s">
        <v>481</v>
      </c>
      <c r="G68" s="41">
        <v>13</v>
      </c>
      <c r="H68" s="41" t="s">
        <v>181</v>
      </c>
      <c r="I68" s="39">
        <v>2005</v>
      </c>
      <c r="J68" s="39" t="s">
        <v>225</v>
      </c>
      <c r="K68" s="42" t="s">
        <v>476</v>
      </c>
      <c r="L68" s="42" t="s">
        <v>479</v>
      </c>
      <c r="M68" s="67"/>
    </row>
    <row r="69" spans="1:13" ht="23.4" customHeight="1" x14ac:dyDescent="0.3">
      <c r="A69" s="39">
        <v>1056</v>
      </c>
      <c r="M69" s="67"/>
    </row>
    <row r="70" spans="1:13" ht="23.4" customHeight="1" x14ac:dyDescent="0.3">
      <c r="A70" s="39">
        <v>1057</v>
      </c>
      <c r="M70" s="67"/>
    </row>
    <row r="71" spans="1:13" ht="23.4" customHeight="1" x14ac:dyDescent="0.3">
      <c r="A71" s="39">
        <v>1058</v>
      </c>
      <c r="M71" s="67"/>
    </row>
    <row r="72" spans="1:13" ht="23.4" customHeight="1" x14ac:dyDescent="0.3">
      <c r="A72" s="39">
        <v>1059</v>
      </c>
      <c r="M72" s="67"/>
    </row>
    <row r="73" spans="1:13" ht="23.4" customHeight="1" x14ac:dyDescent="0.3">
      <c r="A73" s="39">
        <v>1061</v>
      </c>
      <c r="M73" s="67"/>
    </row>
    <row r="74" spans="1:13" ht="23.4" customHeight="1" x14ac:dyDescent="0.3">
      <c r="A74" s="39">
        <v>1062</v>
      </c>
      <c r="B74" s="42" t="s">
        <v>572</v>
      </c>
      <c r="C74" s="42" t="s">
        <v>516</v>
      </c>
      <c r="D74" s="42" t="s">
        <v>207</v>
      </c>
      <c r="E74" s="39" t="s">
        <v>172</v>
      </c>
      <c r="F74" s="39" t="s">
        <v>221</v>
      </c>
      <c r="G74" s="41">
        <v>20</v>
      </c>
      <c r="H74" s="41" t="s">
        <v>259</v>
      </c>
      <c r="I74" s="39">
        <v>2007</v>
      </c>
      <c r="J74" s="39" t="s">
        <v>195</v>
      </c>
      <c r="K74" s="42" t="s">
        <v>476</v>
      </c>
      <c r="L74" s="42" t="s">
        <v>503</v>
      </c>
      <c r="M74" s="67"/>
    </row>
    <row r="75" spans="1:13" ht="23.4" customHeight="1" x14ac:dyDescent="0.3">
      <c r="A75" s="39">
        <v>1063</v>
      </c>
      <c r="B75" s="42" t="s">
        <v>573</v>
      </c>
      <c r="C75" s="42" t="s">
        <v>436</v>
      </c>
      <c r="D75" s="42" t="s">
        <v>179</v>
      </c>
      <c r="E75" s="39" t="s">
        <v>268</v>
      </c>
      <c r="F75" s="39" t="s">
        <v>173</v>
      </c>
      <c r="G75" s="41">
        <v>11</v>
      </c>
      <c r="H75" s="41" t="s">
        <v>208</v>
      </c>
      <c r="I75" s="39">
        <v>2004</v>
      </c>
      <c r="J75" s="39" t="s">
        <v>240</v>
      </c>
      <c r="K75" s="42" t="s">
        <v>476</v>
      </c>
      <c r="L75" s="42" t="s">
        <v>486</v>
      </c>
      <c r="M75" s="67"/>
    </row>
    <row r="76" spans="1:13" ht="23.4" customHeight="1" x14ac:dyDescent="0.3">
      <c r="A76" s="39">
        <v>1064</v>
      </c>
      <c r="M76" s="67"/>
    </row>
    <row r="77" spans="1:13" ht="23.4" customHeight="1" x14ac:dyDescent="0.3">
      <c r="A77" s="39">
        <v>1065</v>
      </c>
      <c r="M77" s="67"/>
    </row>
    <row r="78" spans="1:13" ht="23.4" customHeight="1" x14ac:dyDescent="0.3">
      <c r="A78" s="39">
        <v>1066</v>
      </c>
      <c r="M78" s="67"/>
    </row>
    <row r="79" spans="1:13" ht="23.4" customHeight="1" x14ac:dyDescent="0.3">
      <c r="A79" s="39">
        <v>1067</v>
      </c>
      <c r="M79" s="67"/>
    </row>
    <row r="80" spans="1:13" ht="23.4" customHeight="1" x14ac:dyDescent="0.3">
      <c r="A80" s="39">
        <v>1068</v>
      </c>
      <c r="M80" s="67"/>
    </row>
    <row r="81" spans="1:13" ht="23.4" customHeight="1" x14ac:dyDescent="0.3">
      <c r="A81" s="39">
        <v>1069</v>
      </c>
      <c r="M81" s="67"/>
    </row>
    <row r="82" spans="1:13" ht="23.4" customHeight="1" x14ac:dyDescent="0.3">
      <c r="A82" s="69">
        <v>1070</v>
      </c>
      <c r="B82" s="68"/>
      <c r="C82" s="68"/>
      <c r="D82" s="68"/>
      <c r="E82" s="69"/>
      <c r="F82" s="69"/>
      <c r="G82" s="70"/>
      <c r="H82" s="70"/>
      <c r="I82" s="69"/>
      <c r="J82" s="69"/>
      <c r="L82" s="68"/>
      <c r="M82" s="67"/>
    </row>
    <row r="83" spans="1:13" ht="23.4" customHeight="1" x14ac:dyDescent="0.3">
      <c r="A83" s="69">
        <v>1071</v>
      </c>
      <c r="B83" s="68" t="s">
        <v>574</v>
      </c>
      <c r="C83" s="68" t="s">
        <v>334</v>
      </c>
      <c r="D83" s="68" t="s">
        <v>376</v>
      </c>
      <c r="E83" s="69" t="s">
        <v>268</v>
      </c>
      <c r="F83" s="69" t="s">
        <v>173</v>
      </c>
      <c r="G83" s="70" t="s">
        <v>181</v>
      </c>
      <c r="H83" s="70">
        <v>11</v>
      </c>
      <c r="I83" s="69">
        <v>2001</v>
      </c>
      <c r="J83" s="69" t="s">
        <v>211</v>
      </c>
      <c r="K83" s="42" t="s">
        <v>476</v>
      </c>
      <c r="L83" s="68" t="s">
        <v>479</v>
      </c>
      <c r="M83" s="67"/>
    </row>
    <row r="84" spans="1:13" ht="23.4" customHeight="1" x14ac:dyDescent="0.3">
      <c r="A84" s="69">
        <v>1072</v>
      </c>
      <c r="B84" s="68" t="s">
        <v>575</v>
      </c>
      <c r="C84" s="68" t="s">
        <v>392</v>
      </c>
      <c r="D84" s="68" t="s">
        <v>282</v>
      </c>
      <c r="E84" s="69" t="s">
        <v>172</v>
      </c>
      <c r="F84" s="69" t="s">
        <v>173</v>
      </c>
      <c r="G84" s="70">
        <v>14</v>
      </c>
      <c r="H84" s="70">
        <v>2</v>
      </c>
      <c r="I84" s="69">
        <v>2001</v>
      </c>
      <c r="J84" s="69" t="s">
        <v>225</v>
      </c>
      <c r="K84" s="42" t="s">
        <v>476</v>
      </c>
      <c r="L84" s="68" t="s">
        <v>479</v>
      </c>
      <c r="M84" s="67"/>
    </row>
    <row r="85" spans="1:13" ht="23.4" customHeight="1" x14ac:dyDescent="0.3">
      <c r="A85" s="69">
        <v>1073</v>
      </c>
      <c r="B85" s="68"/>
      <c r="C85" s="68"/>
      <c r="D85" s="68"/>
      <c r="E85" s="69"/>
      <c r="F85" s="69"/>
      <c r="G85" s="70"/>
      <c r="H85" s="70"/>
      <c r="I85" s="69"/>
      <c r="J85" s="69"/>
      <c r="L85" s="68"/>
      <c r="M85" s="67"/>
    </row>
    <row r="86" spans="1:13" ht="23.4" customHeight="1" x14ac:dyDescent="0.3">
      <c r="A86" s="39">
        <v>1074</v>
      </c>
      <c r="B86" s="42" t="s">
        <v>576</v>
      </c>
      <c r="C86" s="42" t="s">
        <v>330</v>
      </c>
      <c r="D86" s="42" t="s">
        <v>228</v>
      </c>
      <c r="E86" s="39" t="s">
        <v>172</v>
      </c>
      <c r="F86" s="39" t="s">
        <v>173</v>
      </c>
      <c r="G86" s="41">
        <v>24</v>
      </c>
      <c r="H86" s="41" t="s">
        <v>223</v>
      </c>
      <c r="I86" s="39">
        <v>2002</v>
      </c>
      <c r="J86" s="39" t="s">
        <v>195</v>
      </c>
      <c r="K86" s="42" t="s">
        <v>476</v>
      </c>
      <c r="L86" s="42" t="s">
        <v>489</v>
      </c>
      <c r="M86" s="67"/>
    </row>
    <row r="87" spans="1:13" ht="23.4" customHeight="1" x14ac:dyDescent="0.3">
      <c r="A87" s="39">
        <v>1075</v>
      </c>
      <c r="M87" s="67"/>
    </row>
    <row r="88" spans="1:13" ht="23.4" customHeight="1" x14ac:dyDescent="0.3">
      <c r="A88" s="39">
        <v>1076</v>
      </c>
      <c r="M88" s="67"/>
    </row>
    <row r="89" spans="1:13" ht="23.4" customHeight="1" x14ac:dyDescent="0.3">
      <c r="A89" s="39">
        <v>1077</v>
      </c>
      <c r="M89" s="67"/>
    </row>
    <row r="90" spans="1:13" ht="23.4" customHeight="1" x14ac:dyDescent="0.3">
      <c r="A90" s="39">
        <v>1078</v>
      </c>
      <c r="M90" s="67"/>
    </row>
    <row r="91" spans="1:13" ht="23.4" customHeight="1" x14ac:dyDescent="0.3">
      <c r="A91" s="39" t="s">
        <v>577</v>
      </c>
      <c r="B91" s="42" t="s">
        <v>484</v>
      </c>
      <c r="M91" s="67"/>
    </row>
    <row r="92" spans="1:13" ht="23.4" customHeight="1" x14ac:dyDescent="0.3">
      <c r="A92" s="39">
        <v>1080</v>
      </c>
      <c r="B92" s="42" t="s">
        <v>575</v>
      </c>
      <c r="C92" s="42" t="s">
        <v>578</v>
      </c>
      <c r="D92" s="42" t="s">
        <v>171</v>
      </c>
      <c r="E92" s="39" t="s">
        <v>172</v>
      </c>
      <c r="F92" s="39" t="s">
        <v>173</v>
      </c>
      <c r="G92" s="41">
        <v>24</v>
      </c>
      <c r="H92" s="41">
        <v>7</v>
      </c>
      <c r="I92" s="39">
        <v>2007</v>
      </c>
      <c r="J92" s="39" t="s">
        <v>260</v>
      </c>
      <c r="K92" s="42" t="s">
        <v>476</v>
      </c>
      <c r="L92" s="42" t="s">
        <v>503</v>
      </c>
      <c r="M92" s="67"/>
    </row>
    <row r="93" spans="1:13" ht="23.4" customHeight="1" x14ac:dyDescent="0.3">
      <c r="A93" s="39">
        <v>1081</v>
      </c>
      <c r="B93" s="42" t="s">
        <v>579</v>
      </c>
      <c r="C93" s="42" t="s">
        <v>197</v>
      </c>
      <c r="D93" s="42" t="s">
        <v>198</v>
      </c>
      <c r="E93" s="39" t="s">
        <v>172</v>
      </c>
      <c r="F93" s="39" t="s">
        <v>173</v>
      </c>
      <c r="G93" s="41" t="s">
        <v>387</v>
      </c>
      <c r="H93" s="41" t="s">
        <v>215</v>
      </c>
      <c r="I93" s="39">
        <v>2004</v>
      </c>
      <c r="J93" s="39" t="s">
        <v>260</v>
      </c>
      <c r="K93" s="42" t="s">
        <v>476</v>
      </c>
      <c r="L93" s="42" t="s">
        <v>486</v>
      </c>
      <c r="M93" s="67"/>
    </row>
    <row r="94" spans="1:13" ht="23.4" customHeight="1" x14ac:dyDescent="0.3">
      <c r="A94" s="39">
        <v>1082</v>
      </c>
      <c r="B94" s="42" t="s">
        <v>580</v>
      </c>
      <c r="C94" s="42" t="s">
        <v>578</v>
      </c>
      <c r="D94" s="42" t="s">
        <v>581</v>
      </c>
      <c r="E94" s="39" t="s">
        <v>172</v>
      </c>
      <c r="F94" s="39" t="s">
        <v>173</v>
      </c>
      <c r="G94" s="41" t="s">
        <v>187</v>
      </c>
      <c r="H94" s="41" t="s">
        <v>190</v>
      </c>
      <c r="I94" s="39">
        <v>2008</v>
      </c>
      <c r="J94" s="39" t="s">
        <v>175</v>
      </c>
      <c r="K94" s="42" t="s">
        <v>476</v>
      </c>
      <c r="L94" s="42" t="s">
        <v>486</v>
      </c>
      <c r="M94" s="67"/>
    </row>
    <row r="95" spans="1:13" ht="23.4" customHeight="1" x14ac:dyDescent="0.3">
      <c r="A95" s="39">
        <v>1083</v>
      </c>
      <c r="B95" s="42" t="s">
        <v>582</v>
      </c>
      <c r="C95" s="42" t="s">
        <v>306</v>
      </c>
      <c r="D95" s="42" t="s">
        <v>349</v>
      </c>
      <c r="E95" s="39" t="s">
        <v>268</v>
      </c>
      <c r="F95" s="39" t="s">
        <v>173</v>
      </c>
      <c r="G95" s="41" t="s">
        <v>275</v>
      </c>
      <c r="H95" s="41" t="s">
        <v>208</v>
      </c>
      <c r="I95" s="39">
        <v>2008</v>
      </c>
      <c r="J95" s="39" t="s">
        <v>175</v>
      </c>
      <c r="K95" s="42" t="s">
        <v>476</v>
      </c>
      <c r="L95" s="42" t="s">
        <v>486</v>
      </c>
      <c r="M95" s="67"/>
    </row>
    <row r="96" spans="1:13" ht="23.4" customHeight="1" x14ac:dyDescent="0.3">
      <c r="A96" s="39">
        <v>1084</v>
      </c>
      <c r="B96" s="42" t="s">
        <v>583</v>
      </c>
      <c r="C96" s="42" t="s">
        <v>584</v>
      </c>
      <c r="D96" s="42" t="s">
        <v>287</v>
      </c>
      <c r="E96" s="39" t="s">
        <v>172</v>
      </c>
      <c r="F96" s="39" t="s">
        <v>173</v>
      </c>
      <c r="G96" s="41" t="s">
        <v>42</v>
      </c>
      <c r="H96" s="41" t="s">
        <v>223</v>
      </c>
      <c r="I96" s="39">
        <v>2008</v>
      </c>
      <c r="J96" s="39" t="s">
        <v>199</v>
      </c>
      <c r="K96" s="42" t="s">
        <v>476</v>
      </c>
      <c r="L96" s="42" t="s">
        <v>486</v>
      </c>
      <c r="M96" s="67"/>
    </row>
    <row r="97" spans="1:13" ht="23.4" customHeight="1" x14ac:dyDescent="0.3">
      <c r="A97" s="39">
        <v>1085</v>
      </c>
      <c r="B97" s="42" t="s">
        <v>585</v>
      </c>
      <c r="C97" s="42" t="s">
        <v>193</v>
      </c>
      <c r="D97" s="42" t="s">
        <v>586</v>
      </c>
      <c r="E97" s="39" t="s">
        <v>172</v>
      </c>
      <c r="F97" s="39" t="s">
        <v>173</v>
      </c>
      <c r="G97" s="41" t="s">
        <v>181</v>
      </c>
      <c r="H97" s="41" t="s">
        <v>259</v>
      </c>
      <c r="I97" s="39">
        <v>2008</v>
      </c>
      <c r="J97" s="39" t="s">
        <v>519</v>
      </c>
      <c r="K97" s="42" t="s">
        <v>476</v>
      </c>
      <c r="L97" s="42" t="s">
        <v>486</v>
      </c>
      <c r="M97" s="67"/>
    </row>
    <row r="98" spans="1:13" ht="23.4" customHeight="1" x14ac:dyDescent="0.3">
      <c r="A98" s="39">
        <v>1086</v>
      </c>
      <c r="M98" s="67"/>
    </row>
    <row r="99" spans="1:13" ht="23.4" customHeight="1" x14ac:dyDescent="0.3">
      <c r="A99" s="39">
        <v>1087</v>
      </c>
      <c r="M99" s="67"/>
    </row>
    <row r="100" spans="1:13" ht="23.4" customHeight="1" x14ac:dyDescent="0.3">
      <c r="A100" s="39">
        <v>1088</v>
      </c>
      <c r="B100" s="42" t="s">
        <v>587</v>
      </c>
      <c r="C100" s="42" t="s">
        <v>588</v>
      </c>
      <c r="D100" s="42" t="s">
        <v>220</v>
      </c>
      <c r="E100" s="39" t="s">
        <v>172</v>
      </c>
      <c r="F100" s="39" t="s">
        <v>550</v>
      </c>
      <c r="G100" s="39">
        <v>30</v>
      </c>
      <c r="H100" s="39">
        <v>12</v>
      </c>
      <c r="I100" s="39">
        <v>2006</v>
      </c>
      <c r="J100" s="39" t="s">
        <v>199</v>
      </c>
      <c r="K100" s="42" t="s">
        <v>476</v>
      </c>
      <c r="L100" s="42" t="s">
        <v>544</v>
      </c>
      <c r="M100" s="67"/>
    </row>
    <row r="101" spans="1:13" ht="23.4" customHeight="1" x14ac:dyDescent="0.3">
      <c r="A101" s="39">
        <v>1089</v>
      </c>
      <c r="G101" s="39"/>
      <c r="H101" s="39"/>
      <c r="M101" s="67"/>
    </row>
    <row r="102" spans="1:13" ht="23.4" customHeight="1" x14ac:dyDescent="0.3">
      <c r="A102" s="39">
        <v>1090</v>
      </c>
      <c r="M102" s="67"/>
    </row>
    <row r="103" spans="1:13" ht="23.4" customHeight="1" x14ac:dyDescent="0.3">
      <c r="A103" s="39" t="s">
        <v>589</v>
      </c>
      <c r="B103" s="42" t="s">
        <v>484</v>
      </c>
      <c r="M103" s="67"/>
    </row>
    <row r="104" spans="1:13" ht="23.4" customHeight="1" x14ac:dyDescent="0.3">
      <c r="A104" s="39">
        <v>1092</v>
      </c>
      <c r="M104" s="67"/>
    </row>
    <row r="105" spans="1:13" ht="23.4" customHeight="1" x14ac:dyDescent="0.3">
      <c r="A105" s="39">
        <v>1093</v>
      </c>
      <c r="M105" s="67"/>
    </row>
    <row r="106" spans="1:13" ht="23.4" customHeight="1" x14ac:dyDescent="0.3">
      <c r="A106" s="39">
        <v>1094</v>
      </c>
      <c r="M106" s="67"/>
    </row>
    <row r="107" spans="1:13" ht="23.4" customHeight="1" x14ac:dyDescent="0.3">
      <c r="A107" s="39">
        <v>1095</v>
      </c>
      <c r="M107" s="67"/>
    </row>
    <row r="108" spans="1:13" ht="23.4" customHeight="1" x14ac:dyDescent="0.3">
      <c r="A108" s="39">
        <v>1096</v>
      </c>
      <c r="M108" s="67"/>
    </row>
    <row r="109" spans="1:13" ht="23.4" customHeight="1" x14ac:dyDescent="0.3">
      <c r="A109" s="39">
        <v>1097</v>
      </c>
      <c r="M109" s="67"/>
    </row>
    <row r="110" spans="1:13" ht="23.4" customHeight="1" x14ac:dyDescent="0.3">
      <c r="A110" s="39">
        <v>1099</v>
      </c>
      <c r="B110" s="42" t="s">
        <v>590</v>
      </c>
      <c r="C110" s="42" t="s">
        <v>591</v>
      </c>
      <c r="D110" s="42" t="s">
        <v>234</v>
      </c>
      <c r="E110" s="39" t="s">
        <v>172</v>
      </c>
      <c r="F110" s="39" t="s">
        <v>173</v>
      </c>
      <c r="G110" s="41" t="s">
        <v>250</v>
      </c>
      <c r="H110" s="41" t="s">
        <v>209</v>
      </c>
      <c r="I110" s="39">
        <v>2007</v>
      </c>
      <c r="J110" s="39" t="s">
        <v>191</v>
      </c>
      <c r="K110" s="42" t="s">
        <v>476</v>
      </c>
      <c r="L110" s="42" t="s">
        <v>520</v>
      </c>
      <c r="M110" s="67"/>
    </row>
    <row r="111" spans="1:13" ht="23.4" customHeight="1" x14ac:dyDescent="0.3">
      <c r="A111" s="39">
        <v>1100</v>
      </c>
      <c r="B111" s="42" t="s">
        <v>592</v>
      </c>
      <c r="C111" s="42" t="s">
        <v>593</v>
      </c>
      <c r="D111" s="42" t="s">
        <v>594</v>
      </c>
      <c r="E111" s="39" t="s">
        <v>172</v>
      </c>
      <c r="F111" s="39" t="s">
        <v>550</v>
      </c>
      <c r="G111" s="39">
        <v>12</v>
      </c>
      <c r="H111" s="39">
        <v>12</v>
      </c>
      <c r="I111" s="39">
        <v>2002</v>
      </c>
      <c r="J111" s="39" t="s">
        <v>191</v>
      </c>
      <c r="K111" s="42" t="s">
        <v>476</v>
      </c>
      <c r="L111" s="42" t="s">
        <v>486</v>
      </c>
      <c r="M111" s="67"/>
    </row>
    <row r="112" spans="1:13" ht="23.4" customHeight="1" x14ac:dyDescent="0.3">
      <c r="A112" s="39">
        <v>1101</v>
      </c>
      <c r="G112" s="39"/>
      <c r="H112" s="39"/>
      <c r="M112" s="67"/>
    </row>
    <row r="113" spans="1:13" ht="23.4" customHeight="1" x14ac:dyDescent="0.3">
      <c r="A113" s="39">
        <v>1102</v>
      </c>
      <c r="M113" s="67"/>
    </row>
    <row r="114" spans="1:13" ht="23.4" customHeight="1" x14ac:dyDescent="0.3">
      <c r="A114" s="39">
        <v>1103</v>
      </c>
      <c r="B114" s="75"/>
      <c r="M114" s="67"/>
    </row>
    <row r="115" spans="1:13" ht="23.4" customHeight="1" x14ac:dyDescent="0.3">
      <c r="A115" s="39">
        <v>1104</v>
      </c>
      <c r="B115" s="39"/>
      <c r="M115" s="67"/>
    </row>
    <row r="116" spans="1:13" ht="23.4" customHeight="1" x14ac:dyDescent="0.3">
      <c r="A116" s="39">
        <v>1105</v>
      </c>
      <c r="B116" s="42" t="s">
        <v>595</v>
      </c>
      <c r="C116" s="42" t="s">
        <v>398</v>
      </c>
      <c r="D116" s="42" t="s">
        <v>596</v>
      </c>
      <c r="E116" s="39" t="s">
        <v>172</v>
      </c>
      <c r="F116" s="39" t="s">
        <v>173</v>
      </c>
      <c r="G116" s="39" t="s">
        <v>525</v>
      </c>
      <c r="H116" s="39" t="s">
        <v>187</v>
      </c>
      <c r="I116" s="39">
        <v>2007</v>
      </c>
      <c r="J116" s="39" t="s">
        <v>191</v>
      </c>
      <c r="K116" s="42" t="s">
        <v>476</v>
      </c>
      <c r="L116" s="42" t="s">
        <v>597</v>
      </c>
      <c r="M116" s="67"/>
    </row>
    <row r="117" spans="1:13" ht="23.4" customHeight="1" x14ac:dyDescent="0.3">
      <c r="A117" s="69">
        <v>1106</v>
      </c>
      <c r="B117" s="68"/>
      <c r="C117" s="68"/>
      <c r="D117" s="68"/>
      <c r="E117" s="69"/>
      <c r="F117" s="69"/>
      <c r="G117" s="70"/>
      <c r="H117" s="70"/>
      <c r="I117" s="69"/>
      <c r="J117" s="69"/>
      <c r="L117" s="68"/>
      <c r="M117" s="67"/>
    </row>
    <row r="118" spans="1:13" ht="23.4" customHeight="1" x14ac:dyDescent="0.3">
      <c r="A118" s="69">
        <v>1107</v>
      </c>
      <c r="B118" s="68"/>
      <c r="C118" s="68"/>
      <c r="D118" s="68"/>
      <c r="E118" s="69"/>
      <c r="F118" s="69"/>
      <c r="G118" s="70"/>
      <c r="H118" s="70"/>
      <c r="I118" s="69"/>
      <c r="J118" s="69"/>
      <c r="L118" s="68"/>
      <c r="M118" s="67"/>
    </row>
    <row r="119" spans="1:13" ht="23.4" customHeight="1" x14ac:dyDescent="0.3">
      <c r="A119" s="70" t="s">
        <v>598</v>
      </c>
      <c r="B119" s="68"/>
      <c r="C119" s="68"/>
      <c r="D119" s="68"/>
      <c r="E119" s="69"/>
      <c r="F119" s="69"/>
      <c r="G119" s="70"/>
      <c r="H119" s="70"/>
      <c r="I119" s="69"/>
      <c r="J119" s="69"/>
      <c r="L119" s="68"/>
      <c r="M119" s="67"/>
    </row>
    <row r="120" spans="1:13" ht="23.4" customHeight="1" x14ac:dyDescent="0.3">
      <c r="A120" s="39">
        <v>1109</v>
      </c>
      <c r="M120" s="67"/>
    </row>
    <row r="121" spans="1:13" ht="23.4" customHeight="1" x14ac:dyDescent="0.3">
      <c r="A121" s="39">
        <v>1110</v>
      </c>
      <c r="M121" s="67"/>
    </row>
    <row r="122" spans="1:13" ht="23.4" customHeight="1" x14ac:dyDescent="0.3">
      <c r="A122" s="69">
        <v>1111</v>
      </c>
      <c r="B122" s="68" t="s">
        <v>599</v>
      </c>
      <c r="C122" s="68" t="s">
        <v>230</v>
      </c>
      <c r="D122" s="68" t="s">
        <v>600</v>
      </c>
      <c r="E122" s="69" t="s">
        <v>172</v>
      </c>
      <c r="F122" s="69" t="s">
        <v>481</v>
      </c>
      <c r="G122" s="70">
        <v>12</v>
      </c>
      <c r="H122" s="70">
        <v>5</v>
      </c>
      <c r="I122" s="69">
        <v>1999</v>
      </c>
      <c r="J122" s="69" t="s">
        <v>225</v>
      </c>
      <c r="K122" s="42" t="s">
        <v>476</v>
      </c>
      <c r="L122" s="68" t="s">
        <v>479</v>
      </c>
      <c r="M122" s="67"/>
    </row>
    <row r="123" spans="1:13" ht="23.4" customHeight="1" x14ac:dyDescent="0.3">
      <c r="A123" s="39">
        <v>1112</v>
      </c>
      <c r="M123" s="67"/>
    </row>
    <row r="124" spans="1:13" ht="23.4" customHeight="1" x14ac:dyDescent="0.3">
      <c r="A124" s="39">
        <v>1113</v>
      </c>
      <c r="B124" s="42" t="s">
        <v>601</v>
      </c>
      <c r="C124" s="42" t="s">
        <v>540</v>
      </c>
      <c r="D124" s="42" t="s">
        <v>302</v>
      </c>
      <c r="E124" s="39" t="s">
        <v>268</v>
      </c>
      <c r="F124" s="39" t="s">
        <v>481</v>
      </c>
      <c r="G124" s="41" t="s">
        <v>181</v>
      </c>
      <c r="H124" s="41">
        <v>11</v>
      </c>
      <c r="I124" s="39">
        <v>2002</v>
      </c>
      <c r="J124" s="39" t="s">
        <v>240</v>
      </c>
      <c r="K124" s="42" t="s">
        <v>476</v>
      </c>
      <c r="L124" s="42" t="s">
        <v>602</v>
      </c>
      <c r="M124" s="67"/>
    </row>
    <row r="125" spans="1:13" ht="23.4" customHeight="1" x14ac:dyDescent="0.3">
      <c r="A125" s="39">
        <v>1114</v>
      </c>
      <c r="M125" s="67"/>
    </row>
    <row r="126" spans="1:13" ht="23.4" customHeight="1" x14ac:dyDescent="0.3">
      <c r="A126" s="39">
        <v>1115</v>
      </c>
      <c r="M126" s="67"/>
    </row>
    <row r="127" spans="1:13" ht="23.4" customHeight="1" x14ac:dyDescent="0.3">
      <c r="A127" s="39">
        <v>1116</v>
      </c>
      <c r="B127" s="42" t="s">
        <v>603</v>
      </c>
      <c r="C127" s="42" t="s">
        <v>170</v>
      </c>
      <c r="D127" s="42" t="s">
        <v>287</v>
      </c>
      <c r="E127" s="39" t="s">
        <v>172</v>
      </c>
      <c r="F127" s="39" t="s">
        <v>173</v>
      </c>
      <c r="G127" s="41" t="s">
        <v>190</v>
      </c>
      <c r="H127" s="41" t="s">
        <v>181</v>
      </c>
      <c r="I127" s="39">
        <v>2007</v>
      </c>
      <c r="J127" s="39" t="s">
        <v>199</v>
      </c>
      <c r="K127" s="42" t="s">
        <v>476</v>
      </c>
      <c r="L127" s="42" t="s">
        <v>520</v>
      </c>
      <c r="M127" s="67"/>
    </row>
    <row r="128" spans="1:13" ht="23.4" customHeight="1" x14ac:dyDescent="0.3">
      <c r="A128" s="39">
        <v>1117</v>
      </c>
      <c r="B128" s="42" t="s">
        <v>604</v>
      </c>
      <c r="C128" s="42" t="s">
        <v>356</v>
      </c>
      <c r="D128" s="42" t="s">
        <v>287</v>
      </c>
      <c r="E128" s="39" t="s">
        <v>172</v>
      </c>
      <c r="F128" s="39" t="s">
        <v>221</v>
      </c>
      <c r="G128" s="39" t="s">
        <v>194</v>
      </c>
      <c r="H128" s="39" t="s">
        <v>215</v>
      </c>
      <c r="I128" s="39">
        <v>2006</v>
      </c>
      <c r="J128" s="39" t="s">
        <v>199</v>
      </c>
      <c r="K128" s="42" t="s">
        <v>476</v>
      </c>
      <c r="L128" s="42" t="s">
        <v>605</v>
      </c>
      <c r="M128" s="67"/>
    </row>
    <row r="129" spans="1:13" ht="23.4" customHeight="1" x14ac:dyDescent="0.3">
      <c r="A129" s="65">
        <v>1118</v>
      </c>
      <c r="B129" s="64" t="s">
        <v>606</v>
      </c>
      <c r="C129" s="64" t="s">
        <v>318</v>
      </c>
      <c r="D129" s="64" t="s">
        <v>607</v>
      </c>
      <c r="E129" s="65" t="s">
        <v>172</v>
      </c>
      <c r="F129" s="65" t="s">
        <v>173</v>
      </c>
      <c r="G129" s="66" t="s">
        <v>259</v>
      </c>
      <c r="H129" s="66" t="s">
        <v>259</v>
      </c>
      <c r="I129" s="65">
        <v>2006</v>
      </c>
      <c r="J129" s="65" t="s">
        <v>199</v>
      </c>
      <c r="K129" s="42" t="s">
        <v>476</v>
      </c>
      <c r="L129" s="64" t="s">
        <v>479</v>
      </c>
      <c r="M129" s="67"/>
    </row>
    <row r="130" spans="1:13" ht="23.4" customHeight="1" x14ac:dyDescent="0.3">
      <c r="A130" s="69">
        <v>1119</v>
      </c>
      <c r="B130" s="68"/>
      <c r="C130" s="68"/>
      <c r="D130" s="68"/>
      <c r="E130" s="69"/>
      <c r="F130" s="69"/>
      <c r="G130" s="70"/>
      <c r="H130" s="70"/>
      <c r="I130" s="69"/>
      <c r="J130" s="69"/>
      <c r="L130" s="68"/>
      <c r="M130" s="67"/>
    </row>
    <row r="131" spans="1:13" ht="23.4" customHeight="1" x14ac:dyDescent="0.3">
      <c r="A131" s="39">
        <v>1120</v>
      </c>
      <c r="B131" s="42" t="s">
        <v>608</v>
      </c>
      <c r="C131" s="42" t="s">
        <v>459</v>
      </c>
      <c r="D131" s="42" t="s">
        <v>271</v>
      </c>
      <c r="E131" s="39" t="s">
        <v>172</v>
      </c>
      <c r="F131" s="39" t="s">
        <v>550</v>
      </c>
      <c r="G131" s="41">
        <v>21</v>
      </c>
      <c r="H131" s="41">
        <v>11</v>
      </c>
      <c r="I131" s="39">
        <v>2002</v>
      </c>
      <c r="J131" s="39" t="s">
        <v>195</v>
      </c>
      <c r="K131" s="42" t="s">
        <v>476</v>
      </c>
      <c r="L131" s="42" t="s">
        <v>489</v>
      </c>
      <c r="M131" s="67"/>
    </row>
    <row r="132" spans="1:13" ht="23.4" customHeight="1" x14ac:dyDescent="0.3">
      <c r="A132" s="69">
        <v>1121</v>
      </c>
      <c r="B132" s="68" t="s">
        <v>609</v>
      </c>
      <c r="C132" s="68" t="s">
        <v>610</v>
      </c>
      <c r="D132" s="68" t="s">
        <v>510</v>
      </c>
      <c r="E132" s="69" t="s">
        <v>268</v>
      </c>
      <c r="F132" s="69" t="s">
        <v>481</v>
      </c>
      <c r="G132" s="70">
        <v>19</v>
      </c>
      <c r="H132" s="70" t="s">
        <v>209</v>
      </c>
      <c r="I132" s="69">
        <v>2004</v>
      </c>
      <c r="J132" s="69" t="s">
        <v>240</v>
      </c>
      <c r="K132" s="42" t="s">
        <v>476</v>
      </c>
      <c r="L132" s="68" t="s">
        <v>489</v>
      </c>
      <c r="M132" s="67"/>
    </row>
    <row r="133" spans="1:13" ht="23.4" customHeight="1" x14ac:dyDescent="0.3">
      <c r="A133" s="69">
        <v>1122</v>
      </c>
      <c r="B133" s="68"/>
      <c r="C133" s="68"/>
      <c r="D133" s="68"/>
      <c r="E133" s="69"/>
      <c r="F133" s="69"/>
      <c r="G133" s="70"/>
      <c r="H133" s="70"/>
      <c r="I133" s="69"/>
      <c r="J133" s="69"/>
      <c r="L133" s="68"/>
      <c r="M133" s="67"/>
    </row>
    <row r="134" spans="1:13" ht="23.4" customHeight="1" x14ac:dyDescent="0.3">
      <c r="A134" s="65">
        <v>1123</v>
      </c>
      <c r="B134" s="64" t="s">
        <v>611</v>
      </c>
      <c r="C134" s="64" t="s">
        <v>578</v>
      </c>
      <c r="D134" s="64" t="s">
        <v>612</v>
      </c>
      <c r="E134" s="65" t="s">
        <v>172</v>
      </c>
      <c r="F134" s="65" t="s">
        <v>173</v>
      </c>
      <c r="G134" s="66" t="s">
        <v>209</v>
      </c>
      <c r="H134" s="66" t="s">
        <v>215</v>
      </c>
      <c r="I134" s="65">
        <v>2007</v>
      </c>
      <c r="J134" s="65" t="s">
        <v>199</v>
      </c>
      <c r="K134" s="42" t="s">
        <v>476</v>
      </c>
      <c r="L134" s="64" t="s">
        <v>544</v>
      </c>
      <c r="M134" s="67"/>
    </row>
    <row r="135" spans="1:13" ht="23.4" customHeight="1" x14ac:dyDescent="0.3">
      <c r="A135" s="65">
        <v>1124</v>
      </c>
      <c r="B135" s="64" t="s">
        <v>613</v>
      </c>
      <c r="C135" s="64" t="s">
        <v>614</v>
      </c>
      <c r="D135" s="64" t="s">
        <v>271</v>
      </c>
      <c r="E135" s="65" t="s">
        <v>172</v>
      </c>
      <c r="F135" s="65" t="s">
        <v>173</v>
      </c>
      <c r="G135" s="66" t="s">
        <v>431</v>
      </c>
      <c r="H135" s="66" t="s">
        <v>187</v>
      </c>
      <c r="I135" s="65">
        <v>2008</v>
      </c>
      <c r="J135" s="39" t="s">
        <v>191</v>
      </c>
      <c r="K135" s="42" t="s">
        <v>476</v>
      </c>
      <c r="L135" s="64" t="s">
        <v>520</v>
      </c>
      <c r="M135" s="67"/>
    </row>
    <row r="136" spans="1:13" ht="23.4" customHeight="1" x14ac:dyDescent="0.3">
      <c r="A136" s="69">
        <v>1125</v>
      </c>
      <c r="B136" s="68" t="s">
        <v>585</v>
      </c>
      <c r="C136" s="68" t="s">
        <v>326</v>
      </c>
      <c r="D136" s="68" t="s">
        <v>203</v>
      </c>
      <c r="E136" s="69" t="s">
        <v>172</v>
      </c>
      <c r="F136" s="69" t="s">
        <v>481</v>
      </c>
      <c r="G136" s="70">
        <v>30</v>
      </c>
      <c r="H136" s="70" t="s">
        <v>259</v>
      </c>
      <c r="I136" s="69">
        <v>2001</v>
      </c>
      <c r="J136" s="69" t="s">
        <v>225</v>
      </c>
      <c r="K136" s="42" t="s">
        <v>476</v>
      </c>
      <c r="L136" s="68" t="s">
        <v>479</v>
      </c>
      <c r="M136" s="67"/>
    </row>
    <row r="137" spans="1:13" ht="23.4" customHeight="1" x14ac:dyDescent="0.3">
      <c r="A137" s="65">
        <v>1126</v>
      </c>
      <c r="B137" s="64"/>
      <c r="C137" s="64"/>
      <c r="D137" s="64"/>
      <c r="E137" s="65"/>
      <c r="F137" s="65"/>
      <c r="G137" s="66"/>
      <c r="H137" s="66"/>
      <c r="I137" s="65"/>
      <c r="J137" s="65"/>
      <c r="L137" s="64"/>
      <c r="M137" s="67"/>
    </row>
    <row r="138" spans="1:13" ht="23.4" customHeight="1" x14ac:dyDescent="0.3">
      <c r="A138" s="69">
        <v>1127</v>
      </c>
      <c r="B138" s="64"/>
      <c r="C138" s="64"/>
      <c r="D138" s="64"/>
      <c r="E138" s="65"/>
      <c r="F138" s="65"/>
      <c r="G138" s="66"/>
      <c r="H138" s="66"/>
      <c r="I138" s="65"/>
      <c r="J138" s="65"/>
      <c r="L138" s="64"/>
      <c r="M138" s="67"/>
    </row>
    <row r="139" spans="1:13" ht="23.4" customHeight="1" x14ac:dyDescent="0.3">
      <c r="A139" s="65">
        <v>1128</v>
      </c>
      <c r="B139" s="64" t="s">
        <v>615</v>
      </c>
      <c r="C139" s="64" t="s">
        <v>473</v>
      </c>
      <c r="D139" s="64" t="s">
        <v>171</v>
      </c>
      <c r="E139" s="65" t="s">
        <v>172</v>
      </c>
      <c r="F139" s="65" t="s">
        <v>173</v>
      </c>
      <c r="G139" s="66" t="s">
        <v>215</v>
      </c>
      <c r="H139" s="66" t="s">
        <v>208</v>
      </c>
      <c r="I139" s="65">
        <v>2005</v>
      </c>
      <c r="J139" s="65" t="s">
        <v>175</v>
      </c>
      <c r="K139" s="42" t="s">
        <v>476</v>
      </c>
      <c r="L139" s="64" t="s">
        <v>616</v>
      </c>
      <c r="M139" s="67"/>
    </row>
    <row r="140" spans="1:13" ht="23.4" customHeight="1" x14ac:dyDescent="0.3">
      <c r="A140" s="69">
        <v>1129</v>
      </c>
      <c r="B140" s="68" t="s">
        <v>617</v>
      </c>
      <c r="C140" s="68" t="s">
        <v>618</v>
      </c>
      <c r="D140" s="68" t="s">
        <v>246</v>
      </c>
      <c r="E140" s="69" t="s">
        <v>172</v>
      </c>
      <c r="F140" s="69" t="s">
        <v>550</v>
      </c>
      <c r="G140" s="70">
        <v>24</v>
      </c>
      <c r="H140" s="70">
        <v>1</v>
      </c>
      <c r="I140" s="69">
        <v>2006</v>
      </c>
      <c r="J140" s="69" t="s">
        <v>519</v>
      </c>
      <c r="K140" s="42" t="s">
        <v>476</v>
      </c>
      <c r="L140" s="68" t="s">
        <v>619</v>
      </c>
      <c r="M140" s="67"/>
    </row>
    <row r="141" spans="1:13" ht="23.4" customHeight="1" x14ac:dyDescent="0.3">
      <c r="A141" s="69">
        <v>1130</v>
      </c>
      <c r="B141" s="68" t="s">
        <v>617</v>
      </c>
      <c r="C141" s="68" t="s">
        <v>620</v>
      </c>
      <c r="D141" s="68" t="s">
        <v>246</v>
      </c>
      <c r="E141" s="69" t="s">
        <v>172</v>
      </c>
      <c r="F141" s="69" t="s">
        <v>550</v>
      </c>
      <c r="G141" s="70">
        <v>24</v>
      </c>
      <c r="H141" s="70">
        <v>1</v>
      </c>
      <c r="I141" s="69">
        <v>2006</v>
      </c>
      <c r="J141" s="69" t="s">
        <v>519</v>
      </c>
      <c r="K141" s="42" t="s">
        <v>476</v>
      </c>
      <c r="L141" s="68" t="s">
        <v>619</v>
      </c>
      <c r="M141" s="67"/>
    </row>
    <row r="142" spans="1:13" ht="23.4" customHeight="1" x14ac:dyDescent="0.3">
      <c r="A142" s="69">
        <v>1131</v>
      </c>
      <c r="B142" s="68" t="s">
        <v>621</v>
      </c>
      <c r="C142" s="68" t="s">
        <v>622</v>
      </c>
      <c r="D142" s="68" t="s">
        <v>302</v>
      </c>
      <c r="E142" s="69" t="s">
        <v>268</v>
      </c>
      <c r="F142" s="69" t="s">
        <v>221</v>
      </c>
      <c r="G142" s="70" t="s">
        <v>223</v>
      </c>
      <c r="H142" s="70" t="s">
        <v>259</v>
      </c>
      <c r="I142" s="69">
        <v>2001</v>
      </c>
      <c r="J142" s="69" t="s">
        <v>225</v>
      </c>
      <c r="K142" s="42" t="s">
        <v>476</v>
      </c>
      <c r="L142" s="42" t="s">
        <v>479</v>
      </c>
      <c r="M142" s="67"/>
    </row>
    <row r="143" spans="1:13" ht="23.4" customHeight="1" x14ac:dyDescent="0.3">
      <c r="A143" s="39">
        <v>1132</v>
      </c>
      <c r="M143" s="67"/>
    </row>
    <row r="144" spans="1:13" ht="23.4" customHeight="1" x14ac:dyDescent="0.3">
      <c r="A144" s="65">
        <v>1133</v>
      </c>
      <c r="B144" s="64" t="s">
        <v>623</v>
      </c>
      <c r="C144" s="64" t="s">
        <v>424</v>
      </c>
      <c r="D144" s="64" t="s">
        <v>246</v>
      </c>
      <c r="E144" s="65" t="s">
        <v>172</v>
      </c>
      <c r="F144" s="65" t="s">
        <v>173</v>
      </c>
      <c r="G144" s="66" t="s">
        <v>478</v>
      </c>
      <c r="H144" s="66" t="s">
        <v>190</v>
      </c>
      <c r="I144" s="65">
        <v>2007</v>
      </c>
      <c r="J144" s="65" t="s">
        <v>175</v>
      </c>
      <c r="K144" s="42" t="s">
        <v>476</v>
      </c>
      <c r="L144" s="64" t="s">
        <v>486</v>
      </c>
      <c r="M144" s="67"/>
    </row>
    <row r="145" spans="1:13" ht="23.4" customHeight="1" x14ac:dyDescent="0.3">
      <c r="A145" s="39">
        <v>1134</v>
      </c>
      <c r="B145" s="64"/>
      <c r="C145" s="64"/>
      <c r="D145" s="64"/>
      <c r="E145" s="65"/>
      <c r="F145" s="65"/>
      <c r="G145" s="66"/>
      <c r="H145" s="66"/>
      <c r="I145" s="65"/>
      <c r="J145" s="65"/>
      <c r="L145" s="64"/>
      <c r="M145" s="67"/>
    </row>
    <row r="146" spans="1:13" ht="23.4" customHeight="1" x14ac:dyDescent="0.3">
      <c r="A146" s="65">
        <v>1135</v>
      </c>
      <c r="B146" s="64"/>
      <c r="C146" s="64"/>
      <c r="D146" s="64"/>
      <c r="E146" s="65"/>
      <c r="F146" s="65"/>
      <c r="G146" s="66"/>
      <c r="H146" s="66"/>
      <c r="I146" s="65"/>
      <c r="J146" s="65"/>
      <c r="L146" s="64"/>
      <c r="M146" s="67"/>
    </row>
    <row r="147" spans="1:13" ht="23.4" customHeight="1" x14ac:dyDescent="0.3">
      <c r="A147" s="65">
        <v>1136</v>
      </c>
      <c r="B147" s="64" t="s">
        <v>624</v>
      </c>
      <c r="C147" s="64" t="s">
        <v>625</v>
      </c>
      <c r="D147" s="64" t="s">
        <v>302</v>
      </c>
      <c r="E147" s="65" t="s">
        <v>268</v>
      </c>
      <c r="F147" s="65" t="s">
        <v>173</v>
      </c>
      <c r="G147" s="66" t="s">
        <v>180</v>
      </c>
      <c r="H147" s="66" t="s">
        <v>190</v>
      </c>
      <c r="I147" s="65">
        <v>2008</v>
      </c>
      <c r="J147" s="65" t="s">
        <v>175</v>
      </c>
      <c r="K147" s="42" t="s">
        <v>476</v>
      </c>
      <c r="L147" s="64" t="s">
        <v>544</v>
      </c>
      <c r="M147" s="67"/>
    </row>
    <row r="148" spans="1:13" ht="23.4" customHeight="1" x14ac:dyDescent="0.3">
      <c r="A148" s="65">
        <v>1137</v>
      </c>
      <c r="B148" s="64"/>
      <c r="C148" s="64"/>
      <c r="D148" s="64"/>
      <c r="E148" s="65"/>
      <c r="F148" s="65"/>
      <c r="G148" s="66"/>
      <c r="H148" s="66"/>
      <c r="I148" s="65"/>
      <c r="J148" s="65"/>
      <c r="L148" s="64"/>
      <c r="M148" s="67"/>
    </row>
    <row r="149" spans="1:13" ht="23.4" customHeight="1" x14ac:dyDescent="0.3">
      <c r="A149" s="65">
        <v>1138</v>
      </c>
      <c r="B149" s="64"/>
      <c r="C149" s="64"/>
      <c r="D149" s="64"/>
      <c r="E149" s="65"/>
      <c r="F149" s="65"/>
      <c r="G149" s="66"/>
      <c r="H149" s="66"/>
      <c r="I149" s="65"/>
      <c r="J149" s="65"/>
      <c r="L149" s="64"/>
      <c r="M149" s="67"/>
    </row>
    <row r="150" spans="1:13" ht="23.4" customHeight="1" x14ac:dyDescent="0.3">
      <c r="A150" s="69">
        <v>1139</v>
      </c>
      <c r="B150" s="68" t="s">
        <v>626</v>
      </c>
      <c r="C150" s="68" t="s">
        <v>627</v>
      </c>
      <c r="D150" s="68" t="s">
        <v>357</v>
      </c>
      <c r="E150" s="69" t="s">
        <v>172</v>
      </c>
      <c r="F150" s="69" t="s">
        <v>481</v>
      </c>
      <c r="G150" s="70">
        <v>23</v>
      </c>
      <c r="H150" s="70" t="s">
        <v>181</v>
      </c>
      <c r="I150" s="69">
        <v>2002</v>
      </c>
      <c r="J150" s="69" t="s">
        <v>195</v>
      </c>
      <c r="K150" s="42" t="s">
        <v>476</v>
      </c>
      <c r="L150" s="68" t="s">
        <v>479</v>
      </c>
      <c r="M150" s="67"/>
    </row>
    <row r="151" spans="1:13" ht="23.4" customHeight="1" x14ac:dyDescent="0.3">
      <c r="A151" s="65">
        <v>1140</v>
      </c>
      <c r="B151" s="68"/>
      <c r="C151" s="68"/>
      <c r="D151" s="68"/>
      <c r="E151" s="69"/>
      <c r="F151" s="69"/>
      <c r="G151" s="70"/>
      <c r="H151" s="70"/>
      <c r="I151" s="69"/>
      <c r="J151" s="69"/>
      <c r="L151" s="68"/>
      <c r="M151" s="67"/>
    </row>
    <row r="152" spans="1:13" ht="23.4" customHeight="1" x14ac:dyDescent="0.3">
      <c r="A152" s="69">
        <v>1141</v>
      </c>
      <c r="B152" s="68"/>
      <c r="C152" s="68"/>
      <c r="D152" s="68"/>
      <c r="E152" s="69"/>
      <c r="F152" s="69"/>
      <c r="G152" s="70"/>
      <c r="H152" s="70"/>
      <c r="I152" s="69"/>
      <c r="J152" s="69"/>
      <c r="L152" s="68"/>
      <c r="M152" s="67"/>
    </row>
    <row r="153" spans="1:13" ht="23.4" customHeight="1" x14ac:dyDescent="0.3">
      <c r="A153" s="65">
        <v>1142</v>
      </c>
      <c r="B153" s="68"/>
      <c r="C153" s="68"/>
      <c r="D153" s="68"/>
      <c r="E153" s="69"/>
      <c r="F153" s="69"/>
      <c r="G153" s="70"/>
      <c r="H153" s="70"/>
      <c r="I153" s="69"/>
      <c r="J153" s="69"/>
      <c r="L153" s="68"/>
      <c r="M153" s="67"/>
    </row>
    <row r="154" spans="1:13" ht="23.4" customHeight="1" x14ac:dyDescent="0.3">
      <c r="A154" s="69">
        <v>1143</v>
      </c>
      <c r="B154" s="68"/>
      <c r="C154" s="68"/>
      <c r="D154" s="68"/>
      <c r="E154" s="69"/>
      <c r="F154" s="69"/>
      <c r="G154" s="70"/>
      <c r="H154" s="70"/>
      <c r="I154" s="69"/>
      <c r="J154" s="69"/>
      <c r="L154" s="68"/>
      <c r="M154" s="67"/>
    </row>
    <row r="155" spans="1:13" ht="23.4" customHeight="1" x14ac:dyDescent="0.3">
      <c r="A155" s="65">
        <v>1144</v>
      </c>
      <c r="B155" s="68"/>
      <c r="C155" s="68"/>
      <c r="D155" s="68"/>
      <c r="E155" s="69"/>
      <c r="F155" s="69"/>
      <c r="G155" s="70"/>
      <c r="H155" s="70"/>
      <c r="I155" s="69"/>
      <c r="J155" s="69"/>
      <c r="L155" s="68"/>
      <c r="M155" s="67"/>
    </row>
    <row r="156" spans="1:13" ht="23.4" customHeight="1" x14ac:dyDescent="0.3">
      <c r="A156" s="39">
        <v>1145</v>
      </c>
      <c r="B156" s="42" t="s">
        <v>628</v>
      </c>
      <c r="C156" s="42" t="s">
        <v>206</v>
      </c>
      <c r="D156" s="42" t="s">
        <v>629</v>
      </c>
      <c r="E156" s="39" t="s">
        <v>172</v>
      </c>
      <c r="F156" s="39" t="s">
        <v>550</v>
      </c>
      <c r="G156" s="41">
        <v>16</v>
      </c>
      <c r="H156" s="41" t="s">
        <v>181</v>
      </c>
      <c r="I156" s="39">
        <v>2001</v>
      </c>
      <c r="J156" s="39" t="s">
        <v>240</v>
      </c>
      <c r="K156" s="42" t="s">
        <v>476</v>
      </c>
      <c r="L156" s="42" t="s">
        <v>489</v>
      </c>
      <c r="M156" s="67"/>
    </row>
    <row r="157" spans="1:13" ht="23.4" customHeight="1" x14ac:dyDescent="0.3">
      <c r="A157" s="39">
        <v>5102</v>
      </c>
      <c r="B157" s="42" t="s">
        <v>630</v>
      </c>
      <c r="C157" s="42" t="s">
        <v>631</v>
      </c>
      <c r="D157" s="42" t="s">
        <v>600</v>
      </c>
      <c r="E157" s="39" t="s">
        <v>172</v>
      </c>
      <c r="F157" s="39" t="s">
        <v>221</v>
      </c>
      <c r="G157" s="41" t="s">
        <v>478</v>
      </c>
      <c r="H157" s="41" t="s">
        <v>208</v>
      </c>
      <c r="I157" s="39">
        <v>2001</v>
      </c>
      <c r="J157" s="39" t="s">
        <v>225</v>
      </c>
      <c r="K157" s="42" t="s">
        <v>476</v>
      </c>
      <c r="L157" s="42" t="s">
        <v>479</v>
      </c>
      <c r="M157" s="67"/>
    </row>
    <row r="158" spans="1:13" ht="23.4" customHeight="1" x14ac:dyDescent="0.3">
      <c r="A158" s="69">
        <v>7030</v>
      </c>
      <c r="B158" s="68" t="s">
        <v>632</v>
      </c>
      <c r="C158" s="68" t="s">
        <v>301</v>
      </c>
      <c r="D158" s="68" t="s">
        <v>523</v>
      </c>
      <c r="E158" s="69" t="s">
        <v>268</v>
      </c>
      <c r="F158" s="69" t="s">
        <v>481</v>
      </c>
      <c r="G158" s="70" t="s">
        <v>186</v>
      </c>
      <c r="H158" s="70" t="s">
        <v>209</v>
      </c>
      <c r="I158" s="69">
        <v>2003</v>
      </c>
      <c r="J158" s="69" t="s">
        <v>240</v>
      </c>
      <c r="K158" s="42" t="s">
        <v>476</v>
      </c>
      <c r="L158" s="64" t="s">
        <v>479</v>
      </c>
      <c r="M158" s="67"/>
    </row>
    <row r="159" spans="1:13" ht="23.4" customHeight="1" x14ac:dyDescent="0.3">
      <c r="A159" s="39">
        <v>4000</v>
      </c>
      <c r="B159" s="43" t="s">
        <v>633</v>
      </c>
      <c r="C159" s="42" t="s">
        <v>170</v>
      </c>
      <c r="D159" s="42" t="s">
        <v>171</v>
      </c>
      <c r="E159" s="39" t="s">
        <v>172</v>
      </c>
      <c r="F159" s="39" t="s">
        <v>221</v>
      </c>
      <c r="G159" s="41" t="s">
        <v>285</v>
      </c>
      <c r="H159" s="41" t="s">
        <v>215</v>
      </c>
      <c r="I159" s="39">
        <v>2000</v>
      </c>
      <c r="J159" s="39" t="s">
        <v>211</v>
      </c>
      <c r="K159" s="42" t="s">
        <v>476</v>
      </c>
      <c r="L159" s="42" t="s">
        <v>634</v>
      </c>
      <c r="M159" s="67"/>
    </row>
    <row r="160" spans="1:13" ht="23.4" customHeight="1" x14ac:dyDescent="0.3">
      <c r="A160" s="39">
        <v>4001</v>
      </c>
      <c r="B160" s="43" t="s">
        <v>530</v>
      </c>
      <c r="C160" s="42" t="s">
        <v>257</v>
      </c>
      <c r="D160" s="42" t="s">
        <v>449</v>
      </c>
      <c r="E160" s="39" t="s">
        <v>172</v>
      </c>
      <c r="F160" s="39" t="s">
        <v>221</v>
      </c>
      <c r="G160" s="41" t="s">
        <v>387</v>
      </c>
      <c r="H160" s="41" t="s">
        <v>223</v>
      </c>
      <c r="I160" s="39">
        <v>2004</v>
      </c>
      <c r="J160" s="39" t="s">
        <v>195</v>
      </c>
      <c r="K160" s="42" t="s">
        <v>476</v>
      </c>
      <c r="L160" s="42" t="s">
        <v>635</v>
      </c>
      <c r="M160" s="67"/>
    </row>
    <row r="161" spans="1:13" ht="23.4" customHeight="1" x14ac:dyDescent="0.3">
      <c r="A161" s="39">
        <v>4002</v>
      </c>
      <c r="B161" s="43" t="s">
        <v>636</v>
      </c>
      <c r="C161" s="42" t="s">
        <v>330</v>
      </c>
      <c r="D161" s="42" t="s">
        <v>419</v>
      </c>
      <c r="E161" s="39" t="s">
        <v>172</v>
      </c>
      <c r="F161" s="39" t="s">
        <v>221</v>
      </c>
      <c r="G161" s="41">
        <v>27</v>
      </c>
      <c r="H161" s="41" t="s">
        <v>208</v>
      </c>
      <c r="I161" s="39">
        <v>1997</v>
      </c>
      <c r="J161" s="39" t="s">
        <v>211</v>
      </c>
      <c r="K161" s="42" t="s">
        <v>476</v>
      </c>
      <c r="L161" s="42" t="s">
        <v>635</v>
      </c>
      <c r="M161" s="67"/>
    </row>
    <row r="162" spans="1:13" ht="23.4" customHeight="1" x14ac:dyDescent="0.3">
      <c r="A162" s="39">
        <v>4003</v>
      </c>
      <c r="B162" s="42" t="s">
        <v>637</v>
      </c>
      <c r="C162" s="42" t="s">
        <v>638</v>
      </c>
      <c r="D162" s="42" t="s">
        <v>234</v>
      </c>
      <c r="E162" s="39" t="s">
        <v>172</v>
      </c>
      <c r="F162" s="39" t="s">
        <v>221</v>
      </c>
      <c r="I162" s="39">
        <v>2002</v>
      </c>
      <c r="J162" s="39" t="s">
        <v>240</v>
      </c>
      <c r="K162" s="42" t="s">
        <v>476</v>
      </c>
      <c r="L162" s="43" t="s">
        <v>482</v>
      </c>
      <c r="M162" s="67"/>
    </row>
    <row r="163" spans="1:13" ht="23.4" customHeight="1" x14ac:dyDescent="0.3">
      <c r="A163" s="39">
        <v>4004</v>
      </c>
      <c r="B163" s="43" t="s">
        <v>639</v>
      </c>
      <c r="C163" s="42" t="s">
        <v>318</v>
      </c>
      <c r="D163" s="42" t="s">
        <v>234</v>
      </c>
      <c r="E163" s="39" t="s">
        <v>172</v>
      </c>
      <c r="F163" s="39" t="s">
        <v>221</v>
      </c>
      <c r="G163" s="41">
        <v>18</v>
      </c>
      <c r="H163" s="41" t="s">
        <v>187</v>
      </c>
      <c r="I163" s="39">
        <v>2001</v>
      </c>
      <c r="J163" s="39" t="s">
        <v>211</v>
      </c>
      <c r="K163" s="42" t="s">
        <v>476</v>
      </c>
      <c r="L163" s="42" t="s">
        <v>635</v>
      </c>
      <c r="M163" s="67"/>
    </row>
    <row r="164" spans="1:13" ht="23.4" customHeight="1" x14ac:dyDescent="0.3">
      <c r="A164" s="39">
        <v>4005</v>
      </c>
      <c r="B164" s="43" t="s">
        <v>640</v>
      </c>
      <c r="C164" s="42" t="s">
        <v>206</v>
      </c>
      <c r="D164" s="42" t="s">
        <v>198</v>
      </c>
      <c r="E164" s="39" t="s">
        <v>172</v>
      </c>
      <c r="F164" s="39" t="s">
        <v>173</v>
      </c>
      <c r="G164" s="41" t="s">
        <v>499</v>
      </c>
      <c r="H164" s="41" t="s">
        <v>259</v>
      </c>
      <c r="I164" s="39">
        <v>2007</v>
      </c>
      <c r="J164" s="39" t="s">
        <v>199</v>
      </c>
      <c r="K164" s="42" t="s">
        <v>476</v>
      </c>
      <c r="L164" s="42" t="s">
        <v>641</v>
      </c>
      <c r="M164" s="67"/>
    </row>
    <row r="165" spans="1:13" ht="23.4" customHeight="1" x14ac:dyDescent="0.3">
      <c r="A165" s="39">
        <v>4006</v>
      </c>
      <c r="B165" s="42" t="s">
        <v>642</v>
      </c>
      <c r="C165" s="42" t="s">
        <v>217</v>
      </c>
      <c r="D165" s="42" t="s">
        <v>234</v>
      </c>
      <c r="E165" s="39" t="s">
        <v>172</v>
      </c>
      <c r="F165" s="39" t="s">
        <v>173</v>
      </c>
      <c r="G165" s="41" t="s">
        <v>387</v>
      </c>
      <c r="H165" s="41" t="s">
        <v>186</v>
      </c>
      <c r="I165" s="39">
        <v>2007</v>
      </c>
      <c r="J165" s="39" t="s">
        <v>199</v>
      </c>
      <c r="K165" s="42" t="s">
        <v>476</v>
      </c>
      <c r="L165" s="42" t="s">
        <v>641</v>
      </c>
      <c r="M165" s="67"/>
    </row>
    <row r="166" spans="1:13" ht="23.4" customHeight="1" x14ac:dyDescent="0.3">
      <c r="A166" s="39">
        <v>4007</v>
      </c>
      <c r="B166" s="43" t="s">
        <v>643</v>
      </c>
      <c r="C166" s="42" t="s">
        <v>627</v>
      </c>
      <c r="D166" s="42" t="s">
        <v>629</v>
      </c>
      <c r="E166" s="39" t="s">
        <v>172</v>
      </c>
      <c r="F166" s="39" t="s">
        <v>173</v>
      </c>
      <c r="G166" s="41" t="s">
        <v>194</v>
      </c>
      <c r="H166" s="41" t="s">
        <v>215</v>
      </c>
      <c r="I166" s="39">
        <v>2009</v>
      </c>
      <c r="J166" s="39" t="s">
        <v>519</v>
      </c>
      <c r="K166" s="42" t="s">
        <v>476</v>
      </c>
      <c r="L166" s="42" t="s">
        <v>641</v>
      </c>
      <c r="M166" s="67"/>
    </row>
    <row r="167" spans="1:13" ht="23.4" customHeight="1" x14ac:dyDescent="0.3">
      <c r="A167" s="39">
        <v>4008</v>
      </c>
      <c r="B167" s="43" t="s">
        <v>644</v>
      </c>
      <c r="C167" s="43" t="s">
        <v>197</v>
      </c>
      <c r="D167" s="43" t="s">
        <v>198</v>
      </c>
      <c r="E167" s="44" t="s">
        <v>172</v>
      </c>
      <c r="F167" s="44" t="s">
        <v>173</v>
      </c>
      <c r="G167" s="78" t="s">
        <v>499</v>
      </c>
      <c r="H167" s="78" t="s">
        <v>186</v>
      </c>
      <c r="I167" s="44">
        <v>2007</v>
      </c>
      <c r="J167" s="44" t="s">
        <v>199</v>
      </c>
      <c r="K167" s="42" t="s">
        <v>476</v>
      </c>
      <c r="L167" s="42" t="s">
        <v>641</v>
      </c>
      <c r="M167" s="67"/>
    </row>
    <row r="168" spans="1:13" ht="23.4" customHeight="1" x14ac:dyDescent="0.3">
      <c r="A168" s="39">
        <v>4009</v>
      </c>
      <c r="B168" s="43" t="s">
        <v>645</v>
      </c>
      <c r="C168" s="42" t="s">
        <v>230</v>
      </c>
      <c r="D168" s="42" t="s">
        <v>179</v>
      </c>
      <c r="E168" s="39" t="s">
        <v>172</v>
      </c>
      <c r="F168" s="39" t="s">
        <v>173</v>
      </c>
      <c r="G168" s="41" t="s">
        <v>518</v>
      </c>
      <c r="H168" s="41" t="s">
        <v>190</v>
      </c>
      <c r="I168" s="39">
        <v>2006</v>
      </c>
      <c r="J168" s="39" t="s">
        <v>175</v>
      </c>
      <c r="K168" s="42" t="s">
        <v>476</v>
      </c>
      <c r="L168" s="42" t="s">
        <v>641</v>
      </c>
      <c r="M168" s="67"/>
    </row>
    <row r="169" spans="1:13" ht="23.4" customHeight="1" x14ac:dyDescent="0.3">
      <c r="A169" s="39">
        <v>4010</v>
      </c>
      <c r="B169" s="43" t="s">
        <v>646</v>
      </c>
      <c r="C169" s="43" t="s">
        <v>217</v>
      </c>
      <c r="D169" s="43" t="s">
        <v>271</v>
      </c>
      <c r="E169" s="44" t="s">
        <v>172</v>
      </c>
      <c r="F169" s="44" t="s">
        <v>173</v>
      </c>
      <c r="G169" s="78" t="s">
        <v>499</v>
      </c>
      <c r="H169" s="78" t="s">
        <v>209</v>
      </c>
      <c r="I169" s="44">
        <v>2005</v>
      </c>
      <c r="J169" s="44" t="s">
        <v>175</v>
      </c>
      <c r="K169" s="43" t="s">
        <v>476</v>
      </c>
      <c r="L169" s="42" t="s">
        <v>641</v>
      </c>
      <c r="M169" s="67"/>
    </row>
    <row r="170" spans="1:13" ht="23.4" customHeight="1" x14ac:dyDescent="0.3">
      <c r="A170" s="39">
        <v>4011</v>
      </c>
      <c r="B170" s="43" t="s">
        <v>647</v>
      </c>
      <c r="C170" s="43" t="s">
        <v>470</v>
      </c>
      <c r="D170" s="43" t="s">
        <v>234</v>
      </c>
      <c r="E170" s="44" t="s">
        <v>172</v>
      </c>
      <c r="F170" s="44" t="s">
        <v>221</v>
      </c>
      <c r="G170" s="78"/>
      <c r="H170" s="78"/>
      <c r="I170" s="44">
        <v>2000</v>
      </c>
      <c r="J170" s="44" t="s">
        <v>225</v>
      </c>
      <c r="K170" s="43" t="s">
        <v>476</v>
      </c>
      <c r="L170" s="43" t="s">
        <v>482</v>
      </c>
      <c r="M170" s="67"/>
    </row>
    <row r="171" spans="1:13" ht="23.4" customHeight="1" x14ac:dyDescent="0.3">
      <c r="A171" s="50" t="s">
        <v>648</v>
      </c>
      <c r="B171" s="51" t="s">
        <v>447</v>
      </c>
      <c r="K171" s="53"/>
      <c r="M171" s="53"/>
    </row>
    <row r="172" spans="1:13" ht="23.4" customHeight="1" x14ac:dyDescent="0.3">
      <c r="A172" s="39">
        <v>4013</v>
      </c>
      <c r="B172" s="43" t="s">
        <v>649</v>
      </c>
      <c r="C172" s="42" t="s">
        <v>217</v>
      </c>
      <c r="D172" s="42" t="s">
        <v>185</v>
      </c>
      <c r="E172" s="39" t="s">
        <v>172</v>
      </c>
      <c r="F172" s="39" t="s">
        <v>173</v>
      </c>
      <c r="G172" s="41" t="s">
        <v>174</v>
      </c>
      <c r="H172" s="41" t="s">
        <v>42</v>
      </c>
      <c r="I172" s="39">
        <v>2004</v>
      </c>
      <c r="J172" s="39" t="s">
        <v>519</v>
      </c>
      <c r="K172" s="42" t="s">
        <v>476</v>
      </c>
      <c r="L172" s="42" t="s">
        <v>641</v>
      </c>
      <c r="M172" s="67"/>
    </row>
    <row r="173" spans="1:13" ht="23.4" customHeight="1" x14ac:dyDescent="0.3">
      <c r="A173" s="39">
        <v>4014</v>
      </c>
      <c r="B173" s="43" t="s">
        <v>650</v>
      </c>
      <c r="C173" s="42" t="s">
        <v>651</v>
      </c>
      <c r="D173" s="42" t="s">
        <v>171</v>
      </c>
      <c r="E173" s="39" t="s">
        <v>172</v>
      </c>
      <c r="F173" s="39" t="s">
        <v>173</v>
      </c>
      <c r="G173" s="41" t="s">
        <v>209</v>
      </c>
      <c r="H173" s="41" t="s">
        <v>259</v>
      </c>
      <c r="I173" s="39">
        <v>2006</v>
      </c>
      <c r="J173" s="39" t="s">
        <v>199</v>
      </c>
      <c r="K173" s="42" t="s">
        <v>476</v>
      </c>
      <c r="L173" s="42" t="s">
        <v>652</v>
      </c>
      <c r="M173" s="67"/>
    </row>
    <row r="174" spans="1:13" ht="23.4" customHeight="1" x14ac:dyDescent="0.3">
      <c r="A174" s="39">
        <v>4015</v>
      </c>
      <c r="B174" s="43" t="s">
        <v>653</v>
      </c>
      <c r="C174" s="42" t="s">
        <v>554</v>
      </c>
      <c r="D174" s="42" t="s">
        <v>376</v>
      </c>
      <c r="E174" s="39" t="s">
        <v>268</v>
      </c>
      <c r="F174" s="39" t="s">
        <v>221</v>
      </c>
      <c r="G174" s="41" t="s">
        <v>303</v>
      </c>
      <c r="H174" s="41" t="s">
        <v>47</v>
      </c>
      <c r="I174" s="39">
        <v>2004</v>
      </c>
      <c r="J174" s="39" t="s">
        <v>199</v>
      </c>
      <c r="K174" s="42" t="s">
        <v>476</v>
      </c>
      <c r="L174" s="42" t="s">
        <v>652</v>
      </c>
      <c r="M174" s="67"/>
    </row>
    <row r="175" spans="1:13" ht="23.4" customHeight="1" x14ac:dyDescent="0.3">
      <c r="A175" s="39">
        <v>4016</v>
      </c>
      <c r="B175" s="43" t="s">
        <v>654</v>
      </c>
      <c r="C175" s="42" t="s">
        <v>655</v>
      </c>
      <c r="D175" s="42" t="s">
        <v>656</v>
      </c>
      <c r="E175" s="39" t="s">
        <v>268</v>
      </c>
      <c r="F175" s="39" t="s">
        <v>221</v>
      </c>
      <c r="G175" s="41" t="s">
        <v>47</v>
      </c>
      <c r="H175" s="41" t="s">
        <v>250</v>
      </c>
      <c r="I175" s="39">
        <v>2005</v>
      </c>
      <c r="J175" s="39" t="s">
        <v>199</v>
      </c>
      <c r="K175" s="42" t="s">
        <v>476</v>
      </c>
      <c r="M175" s="67"/>
    </row>
    <row r="176" spans="1:13" ht="23.4" customHeight="1" x14ac:dyDescent="0.3">
      <c r="A176" s="39">
        <v>4017</v>
      </c>
      <c r="B176" s="43" t="s">
        <v>657</v>
      </c>
      <c r="C176" s="42" t="s">
        <v>318</v>
      </c>
      <c r="D176" s="42" t="s">
        <v>658</v>
      </c>
      <c r="E176" s="39" t="s">
        <v>172</v>
      </c>
      <c r="F176" s="39" t="s">
        <v>173</v>
      </c>
      <c r="G176" s="41" t="s">
        <v>174</v>
      </c>
      <c r="H176" s="41" t="s">
        <v>186</v>
      </c>
      <c r="I176" s="39">
        <v>2005</v>
      </c>
      <c r="J176" s="39" t="s">
        <v>199</v>
      </c>
      <c r="K176" s="42" t="s">
        <v>476</v>
      </c>
      <c r="L176" s="42" t="s">
        <v>659</v>
      </c>
      <c r="M176" s="67"/>
    </row>
    <row r="177" spans="1:13" ht="23.4" customHeight="1" x14ac:dyDescent="0.3">
      <c r="A177" s="39">
        <v>4018</v>
      </c>
      <c r="B177" s="43" t="s">
        <v>660</v>
      </c>
      <c r="C177" s="42" t="s">
        <v>340</v>
      </c>
      <c r="D177" s="42" t="s">
        <v>185</v>
      </c>
      <c r="E177" s="39" t="s">
        <v>172</v>
      </c>
      <c r="F177" s="39" t="s">
        <v>173</v>
      </c>
      <c r="G177" s="41" t="s">
        <v>190</v>
      </c>
      <c r="H177" s="41" t="s">
        <v>208</v>
      </c>
      <c r="I177" s="39">
        <v>2001</v>
      </c>
      <c r="J177" s="39" t="s">
        <v>240</v>
      </c>
      <c r="K177" s="42" t="s">
        <v>476</v>
      </c>
      <c r="L177" s="42" t="s">
        <v>661</v>
      </c>
      <c r="M177" s="67"/>
    </row>
    <row r="178" spans="1:13" ht="23.4" customHeight="1" x14ac:dyDescent="0.3">
      <c r="A178" s="39">
        <v>4019</v>
      </c>
      <c r="B178" s="43" t="s">
        <v>662</v>
      </c>
      <c r="C178" s="43" t="s">
        <v>663</v>
      </c>
      <c r="D178" s="43" t="s">
        <v>664</v>
      </c>
      <c r="E178" s="44" t="s">
        <v>172</v>
      </c>
      <c r="F178" s="44" t="s">
        <v>173</v>
      </c>
      <c r="G178" s="78" t="s">
        <v>387</v>
      </c>
      <c r="H178" s="78" t="s">
        <v>208</v>
      </c>
      <c r="I178" s="44">
        <v>2008</v>
      </c>
      <c r="J178" s="44" t="s">
        <v>519</v>
      </c>
      <c r="K178" s="42" t="s">
        <v>476</v>
      </c>
      <c r="L178" s="42" t="s">
        <v>641</v>
      </c>
      <c r="M178" s="67"/>
    </row>
    <row r="179" spans="1:13" ht="23.4" customHeight="1" x14ac:dyDescent="0.3">
      <c r="A179" s="39">
        <v>4020</v>
      </c>
      <c r="B179" s="43" t="s">
        <v>665</v>
      </c>
      <c r="C179" s="42" t="s">
        <v>610</v>
      </c>
      <c r="D179" s="42" t="s">
        <v>342</v>
      </c>
      <c r="E179" s="39" t="s">
        <v>268</v>
      </c>
      <c r="F179" s="39" t="s">
        <v>173</v>
      </c>
      <c r="G179" s="41">
        <v>27</v>
      </c>
      <c r="H179" s="41" t="s">
        <v>181</v>
      </c>
      <c r="I179" s="39">
        <v>1996</v>
      </c>
      <c r="J179" s="39" t="s">
        <v>211</v>
      </c>
      <c r="K179" s="42" t="s">
        <v>476</v>
      </c>
      <c r="L179" s="42" t="s">
        <v>666</v>
      </c>
      <c r="M179" s="67"/>
    </row>
    <row r="180" spans="1:13" ht="23.4" customHeight="1" x14ac:dyDescent="0.3">
      <c r="A180" s="39">
        <v>4021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67"/>
    </row>
    <row r="181" spans="1:13" ht="23.4" customHeight="1" x14ac:dyDescent="0.3">
      <c r="A181" s="39">
        <v>4022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67"/>
    </row>
    <row r="182" spans="1:13" ht="23.4" customHeight="1" x14ac:dyDescent="0.3">
      <c r="A182" s="44">
        <v>4023</v>
      </c>
      <c r="B182" s="43" t="s">
        <v>667</v>
      </c>
      <c r="C182" s="43" t="s">
        <v>537</v>
      </c>
      <c r="D182" s="43" t="s">
        <v>296</v>
      </c>
      <c r="E182" s="44" t="s">
        <v>268</v>
      </c>
      <c r="F182" s="44" t="s">
        <v>173</v>
      </c>
      <c r="G182" s="78" t="s">
        <v>387</v>
      </c>
      <c r="H182" s="78" t="s">
        <v>186</v>
      </c>
      <c r="I182" s="44">
        <v>2005</v>
      </c>
      <c r="J182" s="44" t="s">
        <v>199</v>
      </c>
      <c r="K182" s="42" t="s">
        <v>476</v>
      </c>
      <c r="L182" s="42" t="s">
        <v>641</v>
      </c>
      <c r="M182" s="67"/>
    </row>
    <row r="183" spans="1:13" ht="23.4" customHeight="1" x14ac:dyDescent="0.3">
      <c r="A183" s="44">
        <v>4024</v>
      </c>
      <c r="B183" s="43" t="s">
        <v>668</v>
      </c>
      <c r="C183" s="43" t="s">
        <v>330</v>
      </c>
      <c r="D183" s="43" t="s">
        <v>254</v>
      </c>
      <c r="E183" s="44" t="s">
        <v>172</v>
      </c>
      <c r="F183" s="44" t="s">
        <v>173</v>
      </c>
      <c r="G183" s="78" t="s">
        <v>387</v>
      </c>
      <c r="H183" s="78" t="s">
        <v>209</v>
      </c>
      <c r="I183" s="44">
        <v>2004</v>
      </c>
      <c r="J183" s="39" t="s">
        <v>191</v>
      </c>
      <c r="K183" s="42" t="s">
        <v>476</v>
      </c>
      <c r="L183" s="42" t="s">
        <v>652</v>
      </c>
      <c r="M183" s="67"/>
    </row>
    <row r="184" spans="1:13" ht="23.4" customHeight="1" x14ac:dyDescent="0.3">
      <c r="A184" s="39">
        <v>4025</v>
      </c>
      <c r="B184" s="43" t="s">
        <v>669</v>
      </c>
      <c r="C184" s="42" t="s">
        <v>237</v>
      </c>
      <c r="D184" s="42" t="s">
        <v>185</v>
      </c>
      <c r="E184" s="39" t="s">
        <v>172</v>
      </c>
      <c r="F184" s="39" t="s">
        <v>173</v>
      </c>
      <c r="G184" s="41" t="s">
        <v>187</v>
      </c>
      <c r="H184" s="41" t="s">
        <v>215</v>
      </c>
      <c r="I184" s="39">
        <v>2004</v>
      </c>
      <c r="J184" s="39" t="s">
        <v>199</v>
      </c>
      <c r="K184" s="42" t="s">
        <v>476</v>
      </c>
      <c r="L184" s="42" t="s">
        <v>641</v>
      </c>
      <c r="M184" s="67"/>
    </row>
    <row r="185" spans="1:13" ht="23.4" customHeight="1" x14ac:dyDescent="0.3">
      <c r="A185" s="39">
        <v>4026</v>
      </c>
      <c r="B185" s="43" t="s">
        <v>670</v>
      </c>
      <c r="C185" s="43" t="s">
        <v>214</v>
      </c>
      <c r="D185" s="43" t="s">
        <v>171</v>
      </c>
      <c r="E185" s="44" t="s">
        <v>172</v>
      </c>
      <c r="F185" s="44" t="s">
        <v>173</v>
      </c>
      <c r="G185" s="78" t="s">
        <v>431</v>
      </c>
      <c r="H185" s="78" t="s">
        <v>259</v>
      </c>
      <c r="I185" s="44">
        <v>2004</v>
      </c>
      <c r="J185" s="44" t="s">
        <v>199</v>
      </c>
      <c r="K185" s="42" t="s">
        <v>476</v>
      </c>
      <c r="L185" s="42" t="s">
        <v>641</v>
      </c>
      <c r="M185" s="67"/>
    </row>
    <row r="186" spans="1:13" ht="23.4" customHeight="1" x14ac:dyDescent="0.3">
      <c r="A186" s="39">
        <v>4027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67"/>
    </row>
    <row r="187" spans="1:13" ht="23.4" customHeight="1" x14ac:dyDescent="0.3">
      <c r="A187" s="39">
        <v>4029</v>
      </c>
      <c r="B187" s="43" t="s">
        <v>671</v>
      </c>
      <c r="C187" s="43" t="s">
        <v>311</v>
      </c>
      <c r="D187" s="43" t="s">
        <v>393</v>
      </c>
      <c r="E187" s="44" t="s">
        <v>172</v>
      </c>
      <c r="F187" s="44" t="s">
        <v>173</v>
      </c>
      <c r="G187" s="78" t="s">
        <v>316</v>
      </c>
      <c r="H187" s="78" t="s">
        <v>42</v>
      </c>
      <c r="I187" s="44">
        <v>2008</v>
      </c>
      <c r="J187" s="44" t="s">
        <v>199</v>
      </c>
      <c r="K187" s="42" t="s">
        <v>476</v>
      </c>
      <c r="L187" s="42" t="s">
        <v>641</v>
      </c>
      <c r="M187" s="67"/>
    </row>
    <row r="188" spans="1:13" ht="23.4" customHeight="1" x14ac:dyDescent="0.3">
      <c r="A188" s="39">
        <v>4030</v>
      </c>
      <c r="B188" s="43" t="s">
        <v>672</v>
      </c>
      <c r="C188" s="43" t="s">
        <v>673</v>
      </c>
      <c r="D188" s="43" t="s">
        <v>302</v>
      </c>
      <c r="E188" s="44" t="s">
        <v>268</v>
      </c>
      <c r="F188" s="44" t="s">
        <v>173</v>
      </c>
      <c r="G188" s="78" t="s">
        <v>275</v>
      </c>
      <c r="H188" s="78" t="s">
        <v>223</v>
      </c>
      <c r="I188" s="44">
        <v>2008</v>
      </c>
      <c r="J188" s="39" t="s">
        <v>191</v>
      </c>
      <c r="K188" s="42" t="s">
        <v>476</v>
      </c>
      <c r="L188" s="42" t="s">
        <v>641</v>
      </c>
      <c r="M188" s="67"/>
    </row>
    <row r="189" spans="1:13" ht="23.4" customHeight="1" x14ac:dyDescent="0.3">
      <c r="A189" s="39">
        <v>4032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67"/>
    </row>
    <row r="190" spans="1:13" ht="23.4" customHeight="1" x14ac:dyDescent="0.3">
      <c r="A190" s="39">
        <v>4033</v>
      </c>
      <c r="B190" s="43" t="s">
        <v>674</v>
      </c>
      <c r="C190" s="43" t="s">
        <v>505</v>
      </c>
      <c r="D190" s="43" t="s">
        <v>296</v>
      </c>
      <c r="E190" s="44" t="s">
        <v>268</v>
      </c>
      <c r="F190" s="44" t="s">
        <v>173</v>
      </c>
      <c r="G190" s="78" t="s">
        <v>316</v>
      </c>
      <c r="H190" s="78" t="s">
        <v>208</v>
      </c>
      <c r="I190" s="44">
        <v>2001</v>
      </c>
      <c r="J190" s="44" t="s">
        <v>175</v>
      </c>
      <c r="K190" s="42" t="s">
        <v>476</v>
      </c>
      <c r="L190" s="42" t="s">
        <v>641</v>
      </c>
      <c r="M190" s="67"/>
    </row>
    <row r="191" spans="1:13" ht="23.4" customHeight="1" x14ac:dyDescent="0.3">
      <c r="A191" s="39">
        <v>4034</v>
      </c>
      <c r="B191" s="43"/>
      <c r="C191" s="43"/>
      <c r="D191" s="43"/>
      <c r="E191" s="44"/>
      <c r="F191" s="44"/>
      <c r="G191" s="78"/>
      <c r="H191" s="78"/>
      <c r="I191" s="44"/>
      <c r="J191" s="44"/>
      <c r="M191" s="67"/>
    </row>
    <row r="192" spans="1:13" ht="23.4" customHeight="1" x14ac:dyDescent="0.3">
      <c r="A192" s="39">
        <v>4035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67"/>
    </row>
    <row r="193" spans="1:13" ht="23.4" customHeight="1" x14ac:dyDescent="0.3">
      <c r="A193" s="39">
        <v>4036</v>
      </c>
      <c r="B193" s="43" t="s">
        <v>675</v>
      </c>
      <c r="C193" s="43" t="s">
        <v>676</v>
      </c>
      <c r="D193" s="43" t="s">
        <v>677</v>
      </c>
      <c r="E193" s="44" t="s">
        <v>268</v>
      </c>
      <c r="F193" s="44" t="s">
        <v>173</v>
      </c>
      <c r="G193" s="78" t="s">
        <v>187</v>
      </c>
      <c r="H193" s="78" t="s">
        <v>47</v>
      </c>
      <c r="I193" s="44">
        <v>2005</v>
      </c>
      <c r="J193" s="39" t="s">
        <v>199</v>
      </c>
      <c r="K193" s="42" t="s">
        <v>476</v>
      </c>
      <c r="L193" s="42" t="s">
        <v>641</v>
      </c>
      <c r="M193" s="67"/>
    </row>
    <row r="194" spans="1:13" ht="23.4" customHeight="1" x14ac:dyDescent="0.3">
      <c r="A194" s="44">
        <v>4037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79"/>
    </row>
    <row r="195" spans="1:13" ht="23.4" customHeight="1" x14ac:dyDescent="0.3">
      <c r="A195" s="39">
        <v>4038</v>
      </c>
      <c r="B195" s="43" t="s">
        <v>678</v>
      </c>
      <c r="C195" s="43" t="s">
        <v>540</v>
      </c>
      <c r="D195" s="43" t="s">
        <v>302</v>
      </c>
      <c r="E195" s="44" t="s">
        <v>268</v>
      </c>
      <c r="F195" s="44" t="s">
        <v>173</v>
      </c>
      <c r="G195" s="78" t="s">
        <v>431</v>
      </c>
      <c r="H195" s="78" t="s">
        <v>259</v>
      </c>
      <c r="I195" s="44">
        <v>2006</v>
      </c>
      <c r="J195" s="44" t="s">
        <v>191</v>
      </c>
      <c r="K195" s="42" t="s">
        <v>476</v>
      </c>
      <c r="L195" s="42" t="s">
        <v>641</v>
      </c>
      <c r="M195" s="67"/>
    </row>
    <row r="196" spans="1:13" ht="23.4" customHeight="1" x14ac:dyDescent="0.3">
      <c r="A196" s="50" t="s">
        <v>679</v>
      </c>
      <c r="B196" s="51" t="s">
        <v>168</v>
      </c>
      <c r="C196" s="43"/>
      <c r="D196" s="43"/>
      <c r="J196" s="44"/>
      <c r="K196" s="53"/>
      <c r="M196" s="67"/>
    </row>
    <row r="197" spans="1:13" ht="23.4" customHeight="1" x14ac:dyDescent="0.3">
      <c r="A197" s="50" t="s">
        <v>680</v>
      </c>
      <c r="B197" s="51" t="s">
        <v>168</v>
      </c>
      <c r="M197" s="67"/>
    </row>
    <row r="198" spans="1:13" ht="23.4" customHeight="1" x14ac:dyDescent="0.3">
      <c r="A198" s="44">
        <v>4041</v>
      </c>
      <c r="B198" s="43" t="s">
        <v>681</v>
      </c>
      <c r="C198" s="43" t="s">
        <v>673</v>
      </c>
      <c r="D198" s="43" t="s">
        <v>682</v>
      </c>
      <c r="E198" s="44" t="s">
        <v>268</v>
      </c>
      <c r="F198" s="44" t="s">
        <v>173</v>
      </c>
      <c r="G198" s="78" t="s">
        <v>525</v>
      </c>
      <c r="H198" s="78" t="s">
        <v>250</v>
      </c>
      <c r="I198" s="44">
        <v>2007</v>
      </c>
      <c r="J198" s="44" t="s">
        <v>191</v>
      </c>
      <c r="K198" s="42" t="s">
        <v>476</v>
      </c>
      <c r="L198" s="42" t="s">
        <v>641</v>
      </c>
      <c r="M198" s="67"/>
    </row>
    <row r="199" spans="1:13" ht="23.4" customHeight="1" x14ac:dyDescent="0.3">
      <c r="A199" s="50" t="s">
        <v>683</v>
      </c>
      <c r="B199" s="51" t="s">
        <v>168</v>
      </c>
      <c r="C199" s="43"/>
      <c r="D199" s="43"/>
      <c r="J199" s="44"/>
      <c r="K199" s="53"/>
      <c r="M199" s="67"/>
    </row>
    <row r="200" spans="1:13" ht="23.4" customHeight="1" x14ac:dyDescent="0.3">
      <c r="A200" s="39">
        <v>4043</v>
      </c>
      <c r="B200" s="43" t="s">
        <v>684</v>
      </c>
      <c r="C200" s="42" t="s">
        <v>507</v>
      </c>
      <c r="D200" s="42" t="s">
        <v>179</v>
      </c>
      <c r="E200" s="39" t="s">
        <v>172</v>
      </c>
      <c r="F200" s="39" t="s">
        <v>173</v>
      </c>
      <c r="G200" s="41" t="s">
        <v>685</v>
      </c>
      <c r="H200" s="41" t="s">
        <v>186</v>
      </c>
      <c r="I200" s="39">
        <v>2007</v>
      </c>
      <c r="J200" s="39" t="s">
        <v>519</v>
      </c>
      <c r="K200" s="42" t="s">
        <v>476</v>
      </c>
      <c r="L200" s="42" t="s">
        <v>641</v>
      </c>
      <c r="M200" s="67"/>
    </row>
    <row r="201" spans="1:13" ht="23.4" customHeight="1" x14ac:dyDescent="0.3">
      <c r="A201" s="39">
        <v>4044</v>
      </c>
      <c r="B201" s="43" t="s">
        <v>686</v>
      </c>
      <c r="C201" s="42" t="s">
        <v>237</v>
      </c>
      <c r="D201" s="42" t="s">
        <v>271</v>
      </c>
      <c r="E201" s="39" t="s">
        <v>172</v>
      </c>
      <c r="F201" s="39" t="s">
        <v>173</v>
      </c>
      <c r="G201" s="41" t="s">
        <v>525</v>
      </c>
      <c r="H201" s="41" t="s">
        <v>259</v>
      </c>
      <c r="I201" s="39">
        <v>2003</v>
      </c>
      <c r="J201" s="39" t="s">
        <v>240</v>
      </c>
      <c r="K201" s="42" t="s">
        <v>476</v>
      </c>
      <c r="L201" s="42" t="s">
        <v>641</v>
      </c>
      <c r="M201" s="67"/>
    </row>
    <row r="202" spans="1:13" ht="23.4" customHeight="1" x14ac:dyDescent="0.3">
      <c r="A202" s="39">
        <v>4045</v>
      </c>
      <c r="B202" s="43" t="s">
        <v>572</v>
      </c>
      <c r="C202" s="42" t="s">
        <v>340</v>
      </c>
      <c r="D202" s="42" t="s">
        <v>278</v>
      </c>
      <c r="E202" s="39" t="s">
        <v>172</v>
      </c>
      <c r="F202" s="39" t="s">
        <v>173</v>
      </c>
      <c r="G202" s="41" t="s">
        <v>222</v>
      </c>
      <c r="H202" s="41" t="s">
        <v>223</v>
      </c>
      <c r="I202" s="39">
        <v>2001</v>
      </c>
      <c r="J202" s="39" t="s">
        <v>225</v>
      </c>
      <c r="K202" s="42" t="s">
        <v>476</v>
      </c>
      <c r="L202" s="42" t="s">
        <v>641</v>
      </c>
      <c r="M202" s="67"/>
    </row>
    <row r="203" spans="1:13" ht="23.4" customHeight="1" x14ac:dyDescent="0.3">
      <c r="A203" s="39">
        <v>4046</v>
      </c>
      <c r="B203" s="43" t="s">
        <v>687</v>
      </c>
      <c r="C203" s="42" t="s">
        <v>610</v>
      </c>
      <c r="D203" s="42" t="s">
        <v>688</v>
      </c>
      <c r="E203" s="39" t="s">
        <v>268</v>
      </c>
      <c r="F203" s="39" t="s">
        <v>173</v>
      </c>
      <c r="G203" s="41" t="s">
        <v>303</v>
      </c>
      <c r="H203" s="41" t="s">
        <v>215</v>
      </c>
      <c r="I203" s="39">
        <v>2005</v>
      </c>
      <c r="J203" s="39" t="s">
        <v>195</v>
      </c>
      <c r="K203" s="42" t="s">
        <v>476</v>
      </c>
      <c r="L203" s="42" t="s">
        <v>652</v>
      </c>
      <c r="M203" s="67"/>
    </row>
    <row r="204" spans="1:13" ht="23.4" customHeight="1" x14ac:dyDescent="0.3">
      <c r="A204" s="39">
        <v>4047</v>
      </c>
      <c r="B204" s="43" t="s">
        <v>689</v>
      </c>
      <c r="C204" s="42" t="s">
        <v>230</v>
      </c>
      <c r="D204" s="42" t="s">
        <v>171</v>
      </c>
      <c r="E204" s="39" t="s">
        <v>172</v>
      </c>
      <c r="F204" s="39" t="s">
        <v>173</v>
      </c>
      <c r="G204" s="41" t="s">
        <v>190</v>
      </c>
      <c r="H204" s="41" t="s">
        <v>42</v>
      </c>
      <c r="I204" s="39">
        <v>2003</v>
      </c>
      <c r="J204" s="39" t="s">
        <v>191</v>
      </c>
      <c r="K204" s="42" t="s">
        <v>476</v>
      </c>
      <c r="L204" s="42" t="s">
        <v>690</v>
      </c>
      <c r="M204" s="67"/>
    </row>
    <row r="205" spans="1:13" ht="23.4" customHeight="1" x14ac:dyDescent="0.3">
      <c r="A205" s="39">
        <v>4048</v>
      </c>
      <c r="B205" s="43" t="s">
        <v>691</v>
      </c>
      <c r="C205" s="42" t="s">
        <v>193</v>
      </c>
      <c r="D205" s="42" t="s">
        <v>234</v>
      </c>
      <c r="E205" s="39" t="s">
        <v>172</v>
      </c>
      <c r="F205" s="39" t="s">
        <v>173</v>
      </c>
      <c r="G205" s="41" t="s">
        <v>387</v>
      </c>
      <c r="H205" s="41" t="s">
        <v>259</v>
      </c>
      <c r="I205" s="39">
        <v>2002</v>
      </c>
      <c r="J205" s="39" t="s">
        <v>195</v>
      </c>
      <c r="K205" s="42" t="s">
        <v>476</v>
      </c>
      <c r="L205" s="42" t="s">
        <v>652</v>
      </c>
      <c r="M205" s="67"/>
    </row>
    <row r="206" spans="1:13" ht="23.4" customHeight="1" x14ac:dyDescent="0.3">
      <c r="A206" s="39">
        <v>4050</v>
      </c>
      <c r="B206" s="43" t="s">
        <v>692</v>
      </c>
      <c r="C206" s="42" t="s">
        <v>436</v>
      </c>
      <c r="D206" s="42" t="s">
        <v>342</v>
      </c>
      <c r="E206" s="39" t="s">
        <v>268</v>
      </c>
      <c r="F206" s="39" t="s">
        <v>173</v>
      </c>
      <c r="G206" s="41" t="s">
        <v>303</v>
      </c>
      <c r="H206" s="41" t="s">
        <v>215</v>
      </c>
      <c r="I206" s="39">
        <v>2002</v>
      </c>
      <c r="J206" s="39" t="s">
        <v>195</v>
      </c>
      <c r="K206" s="42" t="s">
        <v>476</v>
      </c>
      <c r="L206" s="42" t="s">
        <v>652</v>
      </c>
      <c r="M206" s="67"/>
    </row>
    <row r="207" spans="1:13" ht="23.4" customHeight="1" x14ac:dyDescent="0.3">
      <c r="A207" s="50">
        <v>4051</v>
      </c>
      <c r="B207" s="51" t="s">
        <v>168</v>
      </c>
      <c r="M207" s="67"/>
    </row>
    <row r="208" spans="1:13" ht="23.4" customHeight="1" x14ac:dyDescent="0.3">
      <c r="A208" s="39">
        <v>4052</v>
      </c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67"/>
    </row>
    <row r="209" spans="1:985" ht="23.4" customHeight="1" x14ac:dyDescent="0.3">
      <c r="A209" s="39">
        <v>4062</v>
      </c>
      <c r="B209" s="43" t="s">
        <v>693</v>
      </c>
      <c r="C209" s="42" t="s">
        <v>694</v>
      </c>
      <c r="D209" s="42" t="s">
        <v>523</v>
      </c>
      <c r="E209" s="39" t="s">
        <v>268</v>
      </c>
      <c r="F209" s="39" t="s">
        <v>173</v>
      </c>
      <c r="G209" s="41" t="s">
        <v>525</v>
      </c>
      <c r="H209" s="41" t="s">
        <v>47</v>
      </c>
      <c r="I209" s="39">
        <v>2004</v>
      </c>
      <c r="J209" s="39" t="s">
        <v>240</v>
      </c>
      <c r="K209" s="42" t="s">
        <v>476</v>
      </c>
      <c r="L209" s="42" t="s">
        <v>641</v>
      </c>
      <c r="M209" s="67"/>
    </row>
    <row r="210" spans="1:985" ht="23.4" customHeight="1" x14ac:dyDescent="0.3">
      <c r="A210" s="39">
        <v>4063</v>
      </c>
      <c r="B210" s="43" t="s">
        <v>671</v>
      </c>
      <c r="C210" s="42" t="s">
        <v>230</v>
      </c>
      <c r="D210" s="42" t="s">
        <v>393</v>
      </c>
      <c r="E210" s="39" t="s">
        <v>172</v>
      </c>
      <c r="F210" s="39" t="s">
        <v>173</v>
      </c>
      <c r="G210" s="41" t="s">
        <v>316</v>
      </c>
      <c r="H210" s="41" t="s">
        <v>181</v>
      </c>
      <c r="I210" s="39">
        <v>2002</v>
      </c>
      <c r="J210" s="39" t="s">
        <v>199</v>
      </c>
      <c r="K210" s="42" t="s">
        <v>476</v>
      </c>
      <c r="L210" s="42" t="s">
        <v>641</v>
      </c>
      <c r="M210" s="67"/>
    </row>
    <row r="211" spans="1:985" ht="23.4" customHeight="1" x14ac:dyDescent="0.3">
      <c r="A211" s="39">
        <v>4064</v>
      </c>
      <c r="B211" s="43"/>
      <c r="M211" s="67"/>
    </row>
    <row r="212" spans="1:985" ht="23.4" customHeight="1" x14ac:dyDescent="0.3">
      <c r="A212" s="39">
        <v>4065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67"/>
    </row>
    <row r="213" spans="1:985" ht="23.4" customHeight="1" x14ac:dyDescent="0.3">
      <c r="A213" s="39">
        <v>4066</v>
      </c>
      <c r="B213" s="43"/>
      <c r="M213" s="67"/>
    </row>
    <row r="214" spans="1:985" ht="23.4" customHeight="1" x14ac:dyDescent="0.3">
      <c r="A214" s="39">
        <v>4067</v>
      </c>
      <c r="B214" s="43"/>
      <c r="M214" s="67"/>
    </row>
    <row r="215" spans="1:985" ht="23.4" customHeight="1" x14ac:dyDescent="0.3">
      <c r="A215" s="39">
        <v>4068</v>
      </c>
      <c r="B215" s="43"/>
      <c r="M215" s="67"/>
    </row>
    <row r="216" spans="1:985" ht="23.4" customHeight="1" x14ac:dyDescent="0.3">
      <c r="A216" s="39">
        <v>4069</v>
      </c>
      <c r="B216" s="43"/>
      <c r="M216" s="67"/>
    </row>
    <row r="217" spans="1:985" ht="23.4" customHeight="1" x14ac:dyDescent="0.3">
      <c r="A217" s="39">
        <v>4070</v>
      </c>
      <c r="B217" s="43"/>
      <c r="M217" s="67"/>
    </row>
    <row r="218" spans="1:985" ht="23.4" customHeight="1" x14ac:dyDescent="0.3">
      <c r="A218" s="39">
        <v>4071</v>
      </c>
      <c r="B218" s="43"/>
      <c r="M218" s="67"/>
    </row>
    <row r="219" spans="1:985" ht="23.4" customHeight="1" x14ac:dyDescent="0.3">
      <c r="A219" s="39">
        <v>4072</v>
      </c>
      <c r="B219" s="43"/>
      <c r="M219" s="67"/>
    </row>
    <row r="220" spans="1:985" ht="23.4" customHeight="1" x14ac:dyDescent="0.3">
      <c r="A220" s="39">
        <v>4073</v>
      </c>
      <c r="B220" s="43"/>
      <c r="M220" s="67"/>
    </row>
    <row r="221" spans="1:985" ht="23.4" customHeight="1" x14ac:dyDescent="0.3">
      <c r="A221" s="39">
        <v>4074</v>
      </c>
      <c r="B221" s="43"/>
      <c r="M221" s="67"/>
    </row>
    <row r="222" spans="1:985" ht="23.4" customHeight="1" x14ac:dyDescent="0.3">
      <c r="A222" s="39">
        <v>4075</v>
      </c>
      <c r="B222" s="43" t="s">
        <v>695</v>
      </c>
      <c r="C222" s="42" t="s">
        <v>330</v>
      </c>
      <c r="D222" s="42" t="s">
        <v>171</v>
      </c>
      <c r="E222" s="39" t="s">
        <v>172</v>
      </c>
      <c r="F222" s="39" t="s">
        <v>173</v>
      </c>
      <c r="G222" s="41" t="s">
        <v>381</v>
      </c>
      <c r="H222" s="41" t="s">
        <v>187</v>
      </c>
      <c r="I222" s="39">
        <v>2001</v>
      </c>
      <c r="J222" s="39" t="s">
        <v>225</v>
      </c>
      <c r="K222" s="42" t="s">
        <v>476</v>
      </c>
      <c r="L222" s="42" t="s">
        <v>641</v>
      </c>
      <c r="M222" s="67"/>
    </row>
    <row r="223" spans="1:985" ht="23.4" customHeight="1" x14ac:dyDescent="0.3">
      <c r="A223" s="39">
        <v>4076</v>
      </c>
      <c r="B223" s="43"/>
      <c r="M223" s="67"/>
    </row>
    <row r="224" spans="1:985" s="80" customFormat="1" ht="23.4" customHeight="1" x14ac:dyDescent="0.3">
      <c r="A224" s="39">
        <v>4077</v>
      </c>
      <c r="B224" s="43"/>
      <c r="C224" s="42"/>
      <c r="D224" s="42"/>
      <c r="E224" s="39"/>
      <c r="F224" s="39"/>
      <c r="G224" s="41"/>
      <c r="H224" s="41"/>
      <c r="I224" s="39"/>
      <c r="J224" s="39"/>
      <c r="K224" s="42"/>
      <c r="L224" s="42"/>
      <c r="M224" s="67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  <c r="IX224" s="53"/>
      <c r="IY224" s="53"/>
      <c r="IZ224" s="53"/>
      <c r="JA224" s="53"/>
      <c r="JB224" s="53"/>
      <c r="JC224" s="53"/>
      <c r="JD224" s="53"/>
      <c r="JE224" s="53"/>
      <c r="JF224" s="53"/>
      <c r="JG224" s="53"/>
      <c r="JH224" s="53"/>
      <c r="JI224" s="53"/>
      <c r="JJ224" s="53"/>
      <c r="JK224" s="53"/>
      <c r="JL224" s="53"/>
      <c r="JM224" s="53"/>
      <c r="JN224" s="53"/>
      <c r="JO224" s="53"/>
      <c r="JP224" s="53"/>
      <c r="JQ224" s="53"/>
      <c r="JR224" s="53"/>
      <c r="JS224" s="53"/>
      <c r="JT224" s="53"/>
      <c r="JU224" s="53"/>
      <c r="JV224" s="53"/>
      <c r="JW224" s="53"/>
      <c r="JX224" s="53"/>
      <c r="JY224" s="53"/>
      <c r="JZ224" s="53"/>
      <c r="KA224" s="53"/>
      <c r="KB224" s="53"/>
      <c r="KC224" s="53"/>
      <c r="KD224" s="53"/>
      <c r="KE224" s="53"/>
      <c r="KF224" s="53"/>
      <c r="KG224" s="53"/>
      <c r="KH224" s="53"/>
      <c r="KI224" s="53"/>
      <c r="KJ224" s="53"/>
      <c r="KK224" s="53"/>
      <c r="KL224" s="53"/>
      <c r="KM224" s="53"/>
      <c r="KN224" s="53"/>
      <c r="KO224" s="53"/>
      <c r="KP224" s="53"/>
      <c r="KQ224" s="53"/>
      <c r="KR224" s="53"/>
      <c r="KS224" s="53"/>
      <c r="KT224" s="53"/>
      <c r="KU224" s="53"/>
      <c r="KV224" s="53"/>
      <c r="KW224" s="53"/>
      <c r="KX224" s="53"/>
      <c r="KY224" s="53"/>
      <c r="KZ224" s="53"/>
      <c r="LA224" s="53"/>
      <c r="LB224" s="53"/>
      <c r="LC224" s="53"/>
      <c r="LD224" s="53"/>
      <c r="LE224" s="53"/>
      <c r="LF224" s="53"/>
      <c r="LG224" s="53"/>
      <c r="LH224" s="53"/>
      <c r="LI224" s="53"/>
      <c r="LJ224" s="53"/>
      <c r="LK224" s="53"/>
      <c r="LL224" s="53"/>
      <c r="LM224" s="53"/>
      <c r="LN224" s="53"/>
      <c r="LO224" s="53"/>
      <c r="LP224" s="53"/>
      <c r="LQ224" s="53"/>
      <c r="LR224" s="53"/>
      <c r="LS224" s="53"/>
      <c r="LT224" s="53"/>
      <c r="LU224" s="53"/>
      <c r="LV224" s="53"/>
      <c r="LW224" s="53"/>
      <c r="LX224" s="53"/>
      <c r="LY224" s="53"/>
      <c r="LZ224" s="53"/>
      <c r="MA224" s="53"/>
      <c r="MB224" s="53"/>
      <c r="MC224" s="53"/>
      <c r="MD224" s="53"/>
      <c r="ME224" s="53"/>
      <c r="MF224" s="53"/>
      <c r="MG224" s="53"/>
      <c r="MH224" s="53"/>
      <c r="MI224" s="53"/>
      <c r="MJ224" s="53"/>
      <c r="MK224" s="53"/>
      <c r="ML224" s="53"/>
      <c r="MM224" s="53"/>
      <c r="MN224" s="53"/>
      <c r="MO224" s="53"/>
      <c r="MP224" s="53"/>
      <c r="MQ224" s="53"/>
      <c r="MR224" s="53"/>
      <c r="MS224" s="53"/>
      <c r="MT224" s="53"/>
      <c r="MU224" s="53"/>
      <c r="MV224" s="53"/>
      <c r="MW224" s="53"/>
      <c r="MX224" s="53"/>
      <c r="MY224" s="53"/>
      <c r="MZ224" s="53"/>
      <c r="NA224" s="53"/>
      <c r="NB224" s="53"/>
      <c r="NC224" s="53"/>
      <c r="ND224" s="53"/>
      <c r="NE224" s="53"/>
      <c r="NF224" s="53"/>
      <c r="NG224" s="53"/>
      <c r="NH224" s="53"/>
      <c r="NI224" s="53"/>
      <c r="NJ224" s="53"/>
      <c r="NK224" s="53"/>
      <c r="NL224" s="53"/>
      <c r="NM224" s="53"/>
      <c r="NN224" s="53"/>
      <c r="NO224" s="53"/>
      <c r="NP224" s="53"/>
      <c r="NQ224" s="53"/>
      <c r="NR224" s="53"/>
      <c r="NS224" s="53"/>
      <c r="NT224" s="53"/>
      <c r="NU224" s="53"/>
      <c r="NV224" s="53"/>
      <c r="NW224" s="53"/>
      <c r="NX224" s="53"/>
      <c r="NY224" s="53"/>
      <c r="NZ224" s="53"/>
      <c r="OA224" s="53"/>
      <c r="OB224" s="53"/>
      <c r="OC224" s="53"/>
      <c r="OD224" s="53"/>
      <c r="OE224" s="53"/>
      <c r="OF224" s="53"/>
      <c r="OG224" s="53"/>
      <c r="OH224" s="53"/>
      <c r="OI224" s="53"/>
      <c r="OJ224" s="53"/>
      <c r="OK224" s="53"/>
      <c r="OL224" s="53"/>
      <c r="OM224" s="53"/>
      <c r="ON224" s="53"/>
      <c r="OO224" s="53"/>
      <c r="OP224" s="53"/>
      <c r="OQ224" s="53"/>
      <c r="OR224" s="53"/>
      <c r="OS224" s="53"/>
      <c r="OT224" s="53"/>
      <c r="OU224" s="53"/>
      <c r="OV224" s="53"/>
      <c r="OW224" s="53"/>
      <c r="OX224" s="53"/>
      <c r="OY224" s="53"/>
      <c r="OZ224" s="53"/>
      <c r="PA224" s="53"/>
      <c r="PB224" s="53"/>
      <c r="PC224" s="53"/>
      <c r="PD224" s="53"/>
      <c r="PE224" s="53"/>
      <c r="PF224" s="53"/>
      <c r="PG224" s="53"/>
      <c r="PH224" s="53"/>
      <c r="PI224" s="53"/>
      <c r="PJ224" s="53"/>
      <c r="PK224" s="53"/>
      <c r="PL224" s="53"/>
      <c r="PM224" s="53"/>
      <c r="PN224" s="53"/>
      <c r="PO224" s="53"/>
      <c r="PP224" s="53"/>
      <c r="PQ224" s="53"/>
      <c r="PR224" s="53"/>
      <c r="PS224" s="53"/>
      <c r="PT224" s="53"/>
      <c r="PU224" s="53"/>
      <c r="PV224" s="53"/>
      <c r="PW224" s="53"/>
      <c r="PX224" s="53"/>
      <c r="PY224" s="53"/>
      <c r="PZ224" s="53"/>
      <c r="QA224" s="53"/>
      <c r="QB224" s="53"/>
      <c r="QC224" s="53"/>
      <c r="QD224" s="53"/>
      <c r="QE224" s="53"/>
      <c r="QF224" s="53"/>
      <c r="QG224" s="53"/>
      <c r="QH224" s="53"/>
      <c r="QI224" s="53"/>
      <c r="QJ224" s="53"/>
      <c r="QK224" s="53"/>
      <c r="QL224" s="53"/>
      <c r="QM224" s="53"/>
      <c r="QN224" s="53"/>
      <c r="QO224" s="53"/>
      <c r="QP224" s="53"/>
      <c r="QQ224" s="53"/>
      <c r="QR224" s="53"/>
      <c r="QS224" s="53"/>
      <c r="QT224" s="53"/>
      <c r="QU224" s="53"/>
      <c r="QV224" s="53"/>
      <c r="QW224" s="53"/>
      <c r="QX224" s="53"/>
      <c r="QY224" s="53"/>
      <c r="QZ224" s="53"/>
      <c r="RA224" s="53"/>
      <c r="RB224" s="53"/>
      <c r="RC224" s="53"/>
      <c r="RD224" s="53"/>
      <c r="RE224" s="53"/>
      <c r="RF224" s="53"/>
      <c r="RG224" s="53"/>
      <c r="RH224" s="53"/>
      <c r="RI224" s="53"/>
      <c r="RJ224" s="53"/>
      <c r="RK224" s="53"/>
      <c r="RL224" s="53"/>
      <c r="RM224" s="53"/>
      <c r="RN224" s="53"/>
      <c r="RO224" s="53"/>
      <c r="RP224" s="53"/>
      <c r="RQ224" s="53"/>
      <c r="RR224" s="53"/>
      <c r="RS224" s="53"/>
      <c r="RT224" s="53"/>
      <c r="RU224" s="53"/>
      <c r="RV224" s="53"/>
      <c r="RW224" s="53"/>
      <c r="RX224" s="53"/>
      <c r="RY224" s="53"/>
      <c r="RZ224" s="53"/>
      <c r="SA224" s="53"/>
      <c r="SB224" s="53"/>
      <c r="SC224" s="53"/>
      <c r="SD224" s="53"/>
      <c r="SE224" s="53"/>
      <c r="SF224" s="53"/>
      <c r="SG224" s="53"/>
      <c r="SH224" s="53"/>
      <c r="SI224" s="53"/>
      <c r="SJ224" s="53"/>
      <c r="SK224" s="53"/>
      <c r="SL224" s="53"/>
      <c r="SM224" s="53"/>
      <c r="SN224" s="53"/>
      <c r="SO224" s="53"/>
      <c r="SP224" s="53"/>
      <c r="SQ224" s="53"/>
      <c r="SR224" s="53"/>
      <c r="SS224" s="53"/>
      <c r="ST224" s="53"/>
      <c r="SU224" s="53"/>
      <c r="SV224" s="53"/>
      <c r="SW224" s="53"/>
      <c r="SX224" s="53"/>
      <c r="SY224" s="53"/>
      <c r="SZ224" s="53"/>
      <c r="TA224" s="53"/>
      <c r="TB224" s="53"/>
      <c r="TC224" s="53"/>
      <c r="TD224" s="53"/>
      <c r="TE224" s="53"/>
      <c r="TF224" s="53"/>
      <c r="TG224" s="53"/>
      <c r="TH224" s="53"/>
      <c r="TI224" s="53"/>
      <c r="TJ224" s="53"/>
      <c r="TK224" s="53"/>
      <c r="TL224" s="53"/>
      <c r="TM224" s="53"/>
      <c r="TN224" s="53"/>
      <c r="TO224" s="53"/>
      <c r="TP224" s="53"/>
      <c r="TQ224" s="53"/>
      <c r="TR224" s="53"/>
      <c r="TS224" s="53"/>
      <c r="TT224" s="53"/>
      <c r="TU224" s="53"/>
      <c r="TV224" s="53"/>
      <c r="TW224" s="53"/>
      <c r="TX224" s="53"/>
      <c r="TY224" s="53"/>
      <c r="TZ224" s="53"/>
      <c r="UA224" s="53"/>
      <c r="UB224" s="53"/>
      <c r="UC224" s="53"/>
      <c r="UD224" s="53"/>
      <c r="UE224" s="53"/>
      <c r="UF224" s="53"/>
      <c r="UG224" s="53"/>
      <c r="UH224" s="53"/>
      <c r="UI224" s="53"/>
      <c r="UJ224" s="53"/>
      <c r="UK224" s="53"/>
      <c r="UL224" s="53"/>
      <c r="UM224" s="53"/>
      <c r="UN224" s="53"/>
      <c r="UO224" s="53"/>
      <c r="UP224" s="53"/>
      <c r="UQ224" s="53"/>
      <c r="UR224" s="53"/>
      <c r="US224" s="53"/>
      <c r="UT224" s="53"/>
      <c r="UU224" s="53"/>
      <c r="UV224" s="53"/>
      <c r="UW224" s="53"/>
      <c r="UX224" s="53"/>
      <c r="UY224" s="53"/>
      <c r="UZ224" s="53"/>
      <c r="VA224" s="53"/>
      <c r="VB224" s="53"/>
      <c r="VC224" s="53"/>
      <c r="VD224" s="53"/>
      <c r="VE224" s="53"/>
      <c r="VF224" s="53"/>
      <c r="VG224" s="53"/>
      <c r="VH224" s="53"/>
      <c r="VI224" s="53"/>
      <c r="VJ224" s="53"/>
      <c r="VK224" s="53"/>
      <c r="VL224" s="53"/>
      <c r="VM224" s="53"/>
      <c r="VN224" s="53"/>
      <c r="VO224" s="53"/>
      <c r="VP224" s="53"/>
      <c r="VQ224" s="53"/>
      <c r="VR224" s="53"/>
      <c r="VS224" s="53"/>
      <c r="VT224" s="53"/>
      <c r="VU224" s="53"/>
      <c r="VV224" s="53"/>
      <c r="VW224" s="53"/>
      <c r="VX224" s="53"/>
      <c r="VY224" s="53"/>
      <c r="VZ224" s="53"/>
      <c r="WA224" s="53"/>
      <c r="WB224" s="53"/>
      <c r="WC224" s="53"/>
      <c r="WD224" s="53"/>
      <c r="WE224" s="53"/>
      <c r="WF224" s="53"/>
      <c r="WG224" s="53"/>
      <c r="WH224" s="53"/>
      <c r="WI224" s="53"/>
      <c r="WJ224" s="53"/>
      <c r="WK224" s="53"/>
      <c r="WL224" s="53"/>
      <c r="WM224" s="53"/>
      <c r="WN224" s="53"/>
      <c r="WO224" s="53"/>
      <c r="WP224" s="53"/>
      <c r="WQ224" s="53"/>
      <c r="WR224" s="53"/>
      <c r="WS224" s="53"/>
      <c r="WT224" s="53"/>
      <c r="WU224" s="53"/>
      <c r="WV224" s="53"/>
      <c r="WW224" s="53"/>
      <c r="WX224" s="53"/>
      <c r="WY224" s="53"/>
      <c r="WZ224" s="53"/>
      <c r="XA224" s="53"/>
      <c r="XB224" s="53"/>
      <c r="XC224" s="53"/>
      <c r="XD224" s="53"/>
      <c r="XE224" s="53"/>
      <c r="XF224" s="53"/>
      <c r="XG224" s="53"/>
      <c r="XH224" s="53"/>
      <c r="XI224" s="53"/>
      <c r="XJ224" s="53"/>
      <c r="XK224" s="53"/>
      <c r="XL224" s="53"/>
      <c r="XM224" s="53"/>
      <c r="XN224" s="53"/>
      <c r="XO224" s="53"/>
      <c r="XP224" s="53"/>
      <c r="XQ224" s="53"/>
      <c r="XR224" s="53"/>
      <c r="XS224" s="53"/>
      <c r="XT224" s="53"/>
      <c r="XU224" s="53"/>
      <c r="XV224" s="53"/>
      <c r="XW224" s="53"/>
      <c r="XX224" s="53"/>
      <c r="XY224" s="53"/>
      <c r="XZ224" s="53"/>
      <c r="YA224" s="53"/>
      <c r="YB224" s="53"/>
      <c r="YC224" s="53"/>
      <c r="YD224" s="53"/>
      <c r="YE224" s="53"/>
      <c r="YF224" s="53"/>
      <c r="YG224" s="53"/>
      <c r="YH224" s="53"/>
      <c r="YI224" s="53"/>
      <c r="YJ224" s="53"/>
      <c r="YK224" s="53"/>
      <c r="YL224" s="53"/>
      <c r="YM224" s="53"/>
      <c r="YN224" s="53"/>
      <c r="YO224" s="53"/>
      <c r="YP224" s="53"/>
      <c r="YQ224" s="53"/>
      <c r="YR224" s="53"/>
      <c r="YS224" s="53"/>
      <c r="YT224" s="53"/>
      <c r="YU224" s="53"/>
      <c r="YV224" s="53"/>
      <c r="YW224" s="53"/>
      <c r="YX224" s="53"/>
      <c r="YY224" s="53"/>
      <c r="YZ224" s="53"/>
      <c r="ZA224" s="53"/>
      <c r="ZB224" s="53"/>
      <c r="ZC224" s="53"/>
      <c r="ZD224" s="53"/>
      <c r="ZE224" s="53"/>
      <c r="ZF224" s="53"/>
      <c r="ZG224" s="53"/>
      <c r="ZH224" s="53"/>
      <c r="ZI224" s="53"/>
      <c r="ZJ224" s="53"/>
      <c r="ZK224" s="53"/>
      <c r="ZL224" s="53"/>
      <c r="ZM224" s="53"/>
      <c r="ZN224" s="53"/>
      <c r="ZO224" s="53"/>
      <c r="ZP224" s="53"/>
      <c r="ZQ224" s="53"/>
      <c r="ZR224" s="53"/>
      <c r="ZS224" s="53"/>
      <c r="ZT224" s="53"/>
      <c r="ZU224" s="53"/>
      <c r="ZV224" s="53"/>
      <c r="ZW224" s="53"/>
      <c r="ZX224" s="53"/>
      <c r="ZY224" s="53"/>
      <c r="ZZ224" s="53"/>
      <c r="AAA224" s="53"/>
      <c r="AAB224" s="53"/>
      <c r="AAC224" s="53"/>
      <c r="AAD224" s="53"/>
      <c r="AAE224" s="53"/>
      <c r="AAF224" s="53"/>
      <c r="AAG224" s="53"/>
      <c r="AAH224" s="53"/>
      <c r="AAI224" s="53"/>
      <c r="AAJ224" s="53"/>
      <c r="AAK224" s="53"/>
      <c r="AAL224" s="53"/>
      <c r="AAM224" s="53"/>
      <c r="AAN224" s="53"/>
      <c r="AAO224" s="53"/>
      <c r="AAP224" s="53"/>
      <c r="AAQ224" s="53"/>
      <c r="AAR224" s="53"/>
      <c r="AAS224" s="53"/>
      <c r="AAT224" s="53"/>
      <c r="AAU224" s="53"/>
      <c r="AAV224" s="53"/>
      <c r="AAW224" s="53"/>
      <c r="AAX224" s="53"/>
      <c r="AAY224" s="53"/>
      <c r="AAZ224" s="53"/>
      <c r="ABA224" s="53"/>
      <c r="ABB224" s="53"/>
      <c r="ABC224" s="53"/>
      <c r="ABD224" s="53"/>
      <c r="ABE224" s="53"/>
      <c r="ABF224" s="53"/>
      <c r="ABG224" s="53"/>
      <c r="ABH224" s="53"/>
      <c r="ABI224" s="53"/>
      <c r="ABJ224" s="53"/>
      <c r="ABK224" s="53"/>
      <c r="ABL224" s="53"/>
      <c r="ABM224" s="53"/>
      <c r="ABN224" s="53"/>
      <c r="ABO224" s="53"/>
      <c r="ABP224" s="53"/>
      <c r="ABQ224" s="53"/>
      <c r="ABR224" s="53"/>
      <c r="ABS224" s="53"/>
      <c r="ABT224" s="53"/>
      <c r="ABU224" s="53"/>
      <c r="ABV224" s="53"/>
      <c r="ABW224" s="53"/>
      <c r="ABX224" s="53"/>
      <c r="ABY224" s="53"/>
      <c r="ABZ224" s="53"/>
      <c r="ACA224" s="53"/>
      <c r="ACB224" s="53"/>
      <c r="ACC224" s="53"/>
      <c r="ACD224" s="53"/>
      <c r="ACE224" s="53"/>
      <c r="ACF224" s="53"/>
      <c r="ACG224" s="53"/>
      <c r="ACH224" s="53"/>
      <c r="ACI224" s="53"/>
      <c r="ACJ224" s="53"/>
      <c r="ACK224" s="53"/>
      <c r="ACL224" s="53"/>
      <c r="ACM224" s="53"/>
      <c r="ACN224" s="53"/>
      <c r="ACO224" s="53"/>
      <c r="ACP224" s="53"/>
      <c r="ACQ224" s="53"/>
      <c r="ACR224" s="53"/>
      <c r="ACS224" s="53"/>
      <c r="ACT224" s="53"/>
      <c r="ACU224" s="53"/>
      <c r="ACV224" s="53"/>
      <c r="ACW224" s="53"/>
      <c r="ACX224" s="53"/>
      <c r="ACY224" s="53"/>
      <c r="ACZ224" s="53"/>
      <c r="ADA224" s="53"/>
      <c r="ADB224" s="53"/>
      <c r="ADC224" s="53"/>
      <c r="ADD224" s="53"/>
      <c r="ADE224" s="53"/>
      <c r="ADF224" s="53"/>
      <c r="ADG224" s="53"/>
      <c r="ADH224" s="53"/>
      <c r="ADI224" s="53"/>
      <c r="ADJ224" s="53"/>
      <c r="ADK224" s="53"/>
      <c r="ADL224" s="53"/>
      <c r="ADM224" s="53"/>
      <c r="ADN224" s="53"/>
      <c r="ADO224" s="53"/>
      <c r="ADP224" s="53"/>
      <c r="ADQ224" s="53"/>
      <c r="ADR224" s="53"/>
      <c r="ADS224" s="53"/>
      <c r="ADT224" s="53"/>
      <c r="ADU224" s="53"/>
      <c r="ADV224" s="53"/>
      <c r="ADW224" s="53"/>
      <c r="ADX224" s="53"/>
      <c r="ADY224" s="53"/>
      <c r="ADZ224" s="53"/>
      <c r="AEA224" s="53"/>
      <c r="AEB224" s="53"/>
      <c r="AEC224" s="53"/>
      <c r="AED224" s="53"/>
      <c r="AEE224" s="53"/>
      <c r="AEF224" s="53"/>
      <c r="AEG224" s="53"/>
      <c r="AEH224" s="53"/>
      <c r="AEI224" s="53"/>
      <c r="AEJ224" s="53"/>
      <c r="AEK224" s="53"/>
      <c r="AEL224" s="53"/>
      <c r="AEM224" s="53"/>
      <c r="AEN224" s="53"/>
      <c r="AEO224" s="53"/>
      <c r="AEP224" s="53"/>
      <c r="AEQ224" s="53"/>
      <c r="AER224" s="53"/>
      <c r="AES224" s="53"/>
      <c r="AET224" s="53"/>
      <c r="AEU224" s="53"/>
      <c r="AEV224" s="53"/>
      <c r="AEW224" s="53"/>
      <c r="AEX224" s="53"/>
      <c r="AEY224" s="53"/>
      <c r="AEZ224" s="53"/>
      <c r="AFA224" s="53"/>
      <c r="AFB224" s="53"/>
      <c r="AFC224" s="53"/>
      <c r="AFD224" s="53"/>
      <c r="AFE224" s="53"/>
      <c r="AFF224" s="53"/>
      <c r="AFG224" s="53"/>
      <c r="AFH224" s="53"/>
      <c r="AFI224" s="53"/>
      <c r="AFJ224" s="53"/>
      <c r="AFK224" s="53"/>
      <c r="AFL224" s="53"/>
      <c r="AFM224" s="53"/>
      <c r="AFN224" s="53"/>
      <c r="AFO224" s="53"/>
      <c r="AFP224" s="53"/>
      <c r="AFQ224" s="53"/>
      <c r="AFR224" s="53"/>
      <c r="AFS224" s="53"/>
      <c r="AFT224" s="53"/>
      <c r="AFU224" s="53"/>
      <c r="AFV224" s="53"/>
      <c r="AFW224" s="53"/>
      <c r="AFX224" s="53"/>
      <c r="AFY224" s="53"/>
      <c r="AFZ224" s="53"/>
      <c r="AGA224" s="53"/>
      <c r="AGB224" s="53"/>
      <c r="AGC224" s="53"/>
      <c r="AGD224" s="53"/>
      <c r="AGE224" s="53"/>
      <c r="AGF224" s="53"/>
      <c r="AGG224" s="53"/>
      <c r="AGH224" s="53"/>
      <c r="AGI224" s="53"/>
      <c r="AGJ224" s="53"/>
      <c r="AGK224" s="53"/>
      <c r="AGL224" s="53"/>
      <c r="AGM224" s="53"/>
      <c r="AGN224" s="53"/>
      <c r="AGO224" s="53"/>
      <c r="AGP224" s="53"/>
      <c r="AGQ224" s="53"/>
      <c r="AGR224" s="53"/>
      <c r="AGS224" s="53"/>
      <c r="AGT224" s="53"/>
      <c r="AGU224" s="53"/>
      <c r="AGV224" s="53"/>
      <c r="AGW224" s="53"/>
      <c r="AGX224" s="53"/>
      <c r="AGY224" s="53"/>
      <c r="AGZ224" s="53"/>
      <c r="AHA224" s="53"/>
      <c r="AHB224" s="53"/>
      <c r="AHC224" s="53"/>
      <c r="AHD224" s="53"/>
      <c r="AHE224" s="53"/>
      <c r="AHF224" s="53"/>
      <c r="AHG224" s="53"/>
      <c r="AHH224" s="53"/>
      <c r="AHI224" s="53"/>
      <c r="AHJ224" s="53"/>
      <c r="AHK224" s="53"/>
      <c r="AHL224" s="53"/>
      <c r="AHM224" s="53"/>
      <c r="AHN224" s="53"/>
      <c r="AHO224" s="53"/>
      <c r="AHP224" s="53"/>
      <c r="AHQ224" s="53"/>
      <c r="AHR224" s="53"/>
      <c r="AHS224" s="53"/>
      <c r="AHT224" s="53"/>
      <c r="AHU224" s="53"/>
      <c r="AHV224" s="53"/>
      <c r="AHW224" s="53"/>
      <c r="AHX224" s="53"/>
      <c r="AHY224" s="53"/>
      <c r="AHZ224" s="53"/>
      <c r="AIA224" s="53"/>
      <c r="AIB224" s="53"/>
      <c r="AIC224" s="53"/>
      <c r="AID224" s="53"/>
      <c r="AIE224" s="53"/>
      <c r="AIF224" s="53"/>
      <c r="AIG224" s="53"/>
      <c r="AIH224" s="53"/>
      <c r="AII224" s="53"/>
      <c r="AIJ224" s="53"/>
      <c r="AIK224" s="53"/>
      <c r="AIL224" s="53"/>
      <c r="AIM224" s="53"/>
      <c r="AIN224" s="53"/>
      <c r="AIO224" s="53"/>
      <c r="AIP224" s="53"/>
      <c r="AIQ224" s="53"/>
      <c r="AIR224" s="53"/>
      <c r="AIS224" s="53"/>
      <c r="AIT224" s="53"/>
      <c r="AIU224" s="53"/>
      <c r="AIV224" s="53"/>
      <c r="AIW224" s="53"/>
      <c r="AIX224" s="53"/>
      <c r="AIY224" s="53"/>
      <c r="AIZ224" s="53"/>
      <c r="AJA224" s="53"/>
      <c r="AJB224" s="53"/>
      <c r="AJC224" s="53"/>
      <c r="AJD224" s="53"/>
      <c r="AJE224" s="53"/>
      <c r="AJF224" s="53"/>
      <c r="AJG224" s="53"/>
      <c r="AJH224" s="53"/>
      <c r="AJI224" s="53"/>
      <c r="AJJ224" s="53"/>
      <c r="AJK224" s="53"/>
      <c r="AJL224" s="53"/>
      <c r="AJM224" s="53"/>
      <c r="AJN224" s="53"/>
      <c r="AJO224" s="53"/>
      <c r="AJP224" s="53"/>
      <c r="AJQ224" s="53"/>
      <c r="AJR224" s="53"/>
      <c r="AJS224" s="53"/>
      <c r="AJT224" s="53"/>
      <c r="AJU224" s="53"/>
      <c r="AJV224" s="53"/>
      <c r="AJW224" s="53"/>
      <c r="AJX224" s="53"/>
      <c r="AJY224" s="53"/>
      <c r="AJZ224" s="53"/>
      <c r="AKA224" s="53"/>
      <c r="AKB224" s="53"/>
      <c r="AKC224" s="53"/>
      <c r="AKD224" s="53"/>
      <c r="AKE224" s="53"/>
      <c r="AKF224" s="53"/>
      <c r="AKG224" s="53"/>
      <c r="AKH224" s="53"/>
      <c r="AKI224" s="53"/>
      <c r="AKJ224" s="53"/>
      <c r="AKK224" s="53"/>
      <c r="AKL224" s="53"/>
      <c r="AKM224" s="53"/>
      <c r="AKN224" s="53"/>
      <c r="AKO224" s="53"/>
      <c r="AKP224" s="53"/>
      <c r="AKQ224" s="53"/>
      <c r="AKR224" s="53"/>
      <c r="AKS224" s="53"/>
      <c r="AKT224" s="53"/>
      <c r="AKU224" s="53"/>
      <c r="AKV224" s="53"/>
      <c r="AKW224" s="53"/>
    </row>
    <row r="225" spans="1:13" ht="23.4" customHeight="1" x14ac:dyDescent="0.3">
      <c r="A225" s="39">
        <v>4078</v>
      </c>
      <c r="B225" s="43" t="s">
        <v>696</v>
      </c>
      <c r="C225" s="42" t="s">
        <v>214</v>
      </c>
      <c r="D225" s="42" t="s">
        <v>393</v>
      </c>
      <c r="E225" s="39" t="s">
        <v>172</v>
      </c>
      <c r="F225" s="39" t="s">
        <v>173</v>
      </c>
      <c r="G225" s="41" t="s">
        <v>420</v>
      </c>
      <c r="H225" s="41" t="s">
        <v>259</v>
      </c>
      <c r="I225" s="39">
        <v>2002</v>
      </c>
      <c r="J225" s="39" t="s">
        <v>199</v>
      </c>
      <c r="K225" s="42" t="s">
        <v>476</v>
      </c>
      <c r="L225" s="42" t="s">
        <v>641</v>
      </c>
      <c r="M225" s="67"/>
    </row>
    <row r="226" spans="1:13" ht="23.4" customHeight="1" x14ac:dyDescent="0.3">
      <c r="A226" s="39">
        <v>4079</v>
      </c>
      <c r="B226" s="43"/>
      <c r="M226" s="67"/>
    </row>
    <row r="227" spans="1:13" ht="23.4" customHeight="1" x14ac:dyDescent="0.3">
      <c r="A227" s="39">
        <v>4095</v>
      </c>
      <c r="B227" s="43" t="s">
        <v>697</v>
      </c>
      <c r="C227" s="42" t="s">
        <v>348</v>
      </c>
      <c r="D227" s="42" t="s">
        <v>302</v>
      </c>
      <c r="E227" s="39" t="s">
        <v>268</v>
      </c>
      <c r="F227" s="39" t="s">
        <v>173</v>
      </c>
      <c r="G227" s="41" t="s">
        <v>685</v>
      </c>
      <c r="H227" s="41" t="s">
        <v>259</v>
      </c>
      <c r="I227" s="39">
        <v>2004</v>
      </c>
      <c r="J227" s="39" t="s">
        <v>240</v>
      </c>
      <c r="K227" s="42" t="s">
        <v>168</v>
      </c>
      <c r="L227" s="42" t="s">
        <v>384</v>
      </c>
      <c r="M227" s="67"/>
    </row>
    <row r="228" spans="1:13" ht="23.4" customHeight="1" x14ac:dyDescent="0.3">
      <c r="A228" s="39">
        <v>4080</v>
      </c>
      <c r="B228" s="43"/>
      <c r="M228" s="67"/>
    </row>
    <row r="229" spans="1:13" ht="23.4" customHeight="1" x14ac:dyDescent="0.3">
      <c r="A229" s="39">
        <v>4081</v>
      </c>
      <c r="B229" s="43" t="s">
        <v>698</v>
      </c>
      <c r="C229" s="42" t="s">
        <v>699</v>
      </c>
      <c r="D229" s="42" t="s">
        <v>393</v>
      </c>
      <c r="E229" s="39" t="s">
        <v>172</v>
      </c>
      <c r="F229" s="39" t="s">
        <v>173</v>
      </c>
      <c r="I229" s="39">
        <v>1980</v>
      </c>
      <c r="J229" s="39" t="s">
        <v>321</v>
      </c>
      <c r="K229" s="42" t="s">
        <v>476</v>
      </c>
      <c r="L229" s="42" t="s">
        <v>700</v>
      </c>
      <c r="M229" s="67"/>
    </row>
    <row r="230" spans="1:13" ht="23.4" customHeight="1" x14ac:dyDescent="0.3">
      <c r="A230" s="50" t="s">
        <v>701</v>
      </c>
      <c r="B230" s="51" t="s">
        <v>168</v>
      </c>
      <c r="M230" s="67"/>
    </row>
    <row r="231" spans="1:13" ht="23.4" customHeight="1" x14ac:dyDescent="0.3">
      <c r="A231" s="39">
        <v>4083</v>
      </c>
      <c r="B231" s="43" t="s">
        <v>702</v>
      </c>
      <c r="C231" s="42" t="s">
        <v>214</v>
      </c>
      <c r="D231" s="42" t="s">
        <v>496</v>
      </c>
      <c r="E231" s="39" t="s">
        <v>172</v>
      </c>
      <c r="F231" s="39" t="s">
        <v>173</v>
      </c>
      <c r="G231" s="41" t="s">
        <v>215</v>
      </c>
      <c r="H231" s="41" t="s">
        <v>42</v>
      </c>
      <c r="I231" s="39">
        <v>2004</v>
      </c>
      <c r="J231" s="39" t="s">
        <v>195</v>
      </c>
      <c r="K231" s="42" t="s">
        <v>476</v>
      </c>
      <c r="L231" s="42" t="s">
        <v>652</v>
      </c>
      <c r="M231" s="67"/>
    </row>
    <row r="232" spans="1:13" ht="23.4" customHeight="1" x14ac:dyDescent="0.3">
      <c r="A232" s="39">
        <v>4084</v>
      </c>
      <c r="B232" s="43" t="s">
        <v>703</v>
      </c>
      <c r="C232" s="42" t="s">
        <v>330</v>
      </c>
      <c r="D232" s="42" t="s">
        <v>254</v>
      </c>
      <c r="E232" s="39" t="s">
        <v>172</v>
      </c>
      <c r="F232" s="39" t="s">
        <v>173</v>
      </c>
      <c r="G232" s="41" t="s">
        <v>208</v>
      </c>
      <c r="H232" s="41" t="s">
        <v>209</v>
      </c>
      <c r="I232" s="39">
        <v>2005</v>
      </c>
      <c r="J232" s="39" t="s">
        <v>191</v>
      </c>
      <c r="K232" s="42" t="s">
        <v>476</v>
      </c>
      <c r="L232" s="42" t="s">
        <v>652</v>
      </c>
      <c r="M232" s="67"/>
    </row>
    <row r="233" spans="1:13" ht="23.4" customHeight="1" x14ac:dyDescent="0.3">
      <c r="A233" s="39">
        <v>4085</v>
      </c>
      <c r="B233" s="43"/>
      <c r="M233" s="67"/>
    </row>
    <row r="234" spans="1:13" ht="23.4" customHeight="1" x14ac:dyDescent="0.3">
      <c r="A234" s="39">
        <v>4086</v>
      </c>
      <c r="B234" s="43"/>
      <c r="M234" s="67"/>
    </row>
    <row r="235" spans="1:13" ht="23.4" customHeight="1" x14ac:dyDescent="0.3">
      <c r="A235" s="39">
        <v>4087</v>
      </c>
      <c r="B235" s="43"/>
      <c r="M235" s="67"/>
    </row>
    <row r="236" spans="1:13" ht="23.4" customHeight="1" x14ac:dyDescent="0.3">
      <c r="A236" s="39">
        <v>4088</v>
      </c>
      <c r="B236" s="43"/>
      <c r="M236" s="67"/>
    </row>
    <row r="237" spans="1:13" ht="23.4" customHeight="1" x14ac:dyDescent="0.3">
      <c r="A237" s="39">
        <v>4089</v>
      </c>
      <c r="B237" s="43" t="s">
        <v>704</v>
      </c>
      <c r="C237" s="42" t="s">
        <v>330</v>
      </c>
      <c r="D237" s="42" t="s">
        <v>594</v>
      </c>
      <c r="E237" s="39" t="s">
        <v>172</v>
      </c>
      <c r="F237" s="39" t="s">
        <v>173</v>
      </c>
      <c r="G237" s="41" t="s">
        <v>42</v>
      </c>
      <c r="H237" s="41" t="s">
        <v>223</v>
      </c>
      <c r="I237" s="39">
        <v>2003</v>
      </c>
      <c r="J237" s="39" t="s">
        <v>240</v>
      </c>
      <c r="K237" s="42" t="s">
        <v>476</v>
      </c>
      <c r="L237" s="42" t="s">
        <v>652</v>
      </c>
      <c r="M237" s="67"/>
    </row>
    <row r="238" spans="1:13" ht="23.4" customHeight="1" x14ac:dyDescent="0.3">
      <c r="A238" s="39">
        <v>4090</v>
      </c>
      <c r="B238" s="43"/>
      <c r="M238" s="67"/>
    </row>
    <row r="239" spans="1:13" ht="23.4" customHeight="1" x14ac:dyDescent="0.3">
      <c r="A239" s="39">
        <v>5232</v>
      </c>
      <c r="B239" s="43" t="s">
        <v>705</v>
      </c>
      <c r="C239" s="43" t="s">
        <v>706</v>
      </c>
      <c r="D239" s="43" t="s">
        <v>707</v>
      </c>
      <c r="E239" s="39" t="s">
        <v>172</v>
      </c>
      <c r="F239" s="39" t="s">
        <v>173</v>
      </c>
      <c r="G239" s="41" t="s">
        <v>181</v>
      </c>
      <c r="H239" s="41" t="s">
        <v>208</v>
      </c>
      <c r="I239" s="39">
        <v>2003</v>
      </c>
      <c r="J239" s="44" t="s">
        <v>240</v>
      </c>
      <c r="K239" s="42" t="s">
        <v>168</v>
      </c>
      <c r="L239" s="42" t="s">
        <v>708</v>
      </c>
      <c r="M239" s="67"/>
    </row>
    <row r="240" spans="1:13" ht="23.4" customHeight="1" x14ac:dyDescent="0.3">
      <c r="A240" s="39">
        <v>4091</v>
      </c>
      <c r="B240" s="43"/>
      <c r="M240" s="67"/>
    </row>
    <row r="241" spans="1:985" ht="23.4" customHeight="1" x14ac:dyDescent="0.3">
      <c r="A241" s="39">
        <v>4092</v>
      </c>
      <c r="B241" s="43" t="s">
        <v>709</v>
      </c>
      <c r="C241" s="42" t="s">
        <v>206</v>
      </c>
      <c r="D241" s="42" t="s">
        <v>234</v>
      </c>
      <c r="E241" s="39" t="s">
        <v>172</v>
      </c>
      <c r="F241" s="39" t="s">
        <v>173</v>
      </c>
      <c r="G241" s="41" t="s">
        <v>222</v>
      </c>
      <c r="H241" s="41" t="s">
        <v>186</v>
      </c>
      <c r="I241" s="39">
        <v>2003</v>
      </c>
      <c r="J241" s="39" t="s">
        <v>195</v>
      </c>
      <c r="K241" s="42" t="s">
        <v>476</v>
      </c>
      <c r="L241" s="42" t="s">
        <v>710</v>
      </c>
      <c r="M241" s="67"/>
    </row>
    <row r="242" spans="1:985" ht="23.4" customHeight="1" x14ac:dyDescent="0.3">
      <c r="A242" s="39">
        <v>4093</v>
      </c>
      <c r="B242" s="43" t="s">
        <v>711</v>
      </c>
      <c r="C242" s="42" t="s">
        <v>253</v>
      </c>
      <c r="D242" s="42" t="s">
        <v>198</v>
      </c>
      <c r="E242" s="39" t="s">
        <v>172</v>
      </c>
      <c r="F242" s="39" t="s">
        <v>173</v>
      </c>
      <c r="G242" s="41" t="s">
        <v>180</v>
      </c>
      <c r="H242" s="41" t="s">
        <v>42</v>
      </c>
      <c r="I242" s="39">
        <v>2003</v>
      </c>
      <c r="J242" s="39" t="s">
        <v>191</v>
      </c>
      <c r="K242" s="42" t="s">
        <v>476</v>
      </c>
      <c r="L242" s="42" t="s">
        <v>641</v>
      </c>
      <c r="M242" s="67"/>
    </row>
    <row r="243" spans="1:985" ht="23.4" customHeight="1" x14ac:dyDescent="0.3">
      <c r="A243" s="39">
        <v>4094</v>
      </c>
      <c r="B243" s="43" t="s">
        <v>704</v>
      </c>
      <c r="C243" s="42" t="s">
        <v>237</v>
      </c>
      <c r="D243" s="42" t="s">
        <v>594</v>
      </c>
      <c r="E243" s="39" t="s">
        <v>172</v>
      </c>
      <c r="F243" s="39" t="s">
        <v>173</v>
      </c>
      <c r="G243" s="41" t="s">
        <v>42</v>
      </c>
      <c r="H243" s="41" t="s">
        <v>223</v>
      </c>
      <c r="I243" s="39">
        <v>2003</v>
      </c>
      <c r="J243" s="39" t="s">
        <v>195</v>
      </c>
      <c r="K243" s="42" t="s">
        <v>476</v>
      </c>
      <c r="L243" s="42" t="s">
        <v>652</v>
      </c>
      <c r="M243" s="67"/>
    </row>
    <row r="244" spans="1:985" ht="23.4" customHeight="1" x14ac:dyDescent="0.3">
      <c r="A244" s="50" t="s">
        <v>712</v>
      </c>
      <c r="B244" s="51" t="s">
        <v>168</v>
      </c>
      <c r="C244" s="51"/>
      <c r="D244" s="51"/>
      <c r="E244" s="50"/>
      <c r="F244" s="50"/>
      <c r="G244" s="81"/>
      <c r="H244" s="81"/>
      <c r="I244" s="50"/>
      <c r="J244" s="50"/>
      <c r="K244" s="51"/>
      <c r="L244" s="51"/>
      <c r="M244" s="82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  <c r="EK244" s="80"/>
      <c r="EL244" s="80"/>
      <c r="EM244" s="80"/>
      <c r="EN244" s="80"/>
      <c r="EO244" s="80"/>
      <c r="EP244" s="80"/>
      <c r="EQ244" s="80"/>
      <c r="ER244" s="80"/>
      <c r="ES244" s="80"/>
      <c r="ET244" s="80"/>
      <c r="EU244" s="80"/>
      <c r="EV244" s="80"/>
      <c r="EW244" s="80"/>
      <c r="EX244" s="80"/>
      <c r="EY244" s="80"/>
      <c r="EZ244" s="80"/>
      <c r="FA244" s="80"/>
      <c r="FB244" s="80"/>
      <c r="FC244" s="80"/>
      <c r="FD244" s="80"/>
      <c r="FE244" s="80"/>
      <c r="FF244" s="80"/>
      <c r="FG244" s="80"/>
      <c r="FH244" s="80"/>
      <c r="FI244" s="80"/>
      <c r="FJ244" s="80"/>
      <c r="FK244" s="80"/>
      <c r="FL244" s="80"/>
      <c r="FM244" s="80"/>
      <c r="FN244" s="80"/>
      <c r="FO244" s="80"/>
      <c r="FP244" s="80"/>
      <c r="FQ244" s="80"/>
      <c r="FR244" s="80"/>
      <c r="FS244" s="80"/>
      <c r="FT244" s="80"/>
      <c r="FU244" s="80"/>
      <c r="FV244" s="80"/>
      <c r="FW244" s="80"/>
      <c r="FX244" s="80"/>
      <c r="FY244" s="80"/>
      <c r="FZ244" s="80"/>
      <c r="GA244" s="80"/>
      <c r="GB244" s="80"/>
      <c r="GC244" s="80"/>
      <c r="GD244" s="80"/>
      <c r="GE244" s="80"/>
      <c r="GF244" s="80"/>
      <c r="GG244" s="80"/>
      <c r="GH244" s="80"/>
      <c r="GI244" s="80"/>
      <c r="GJ244" s="80"/>
      <c r="GK244" s="80"/>
      <c r="GL244" s="80"/>
      <c r="GM244" s="80"/>
      <c r="GN244" s="80"/>
      <c r="GO244" s="80"/>
      <c r="GP244" s="80"/>
      <c r="GQ244" s="80"/>
      <c r="GR244" s="80"/>
      <c r="GS244" s="80"/>
      <c r="GT244" s="80"/>
      <c r="GU244" s="80"/>
      <c r="GV244" s="80"/>
      <c r="GW244" s="80"/>
      <c r="GX244" s="80"/>
      <c r="GY244" s="80"/>
      <c r="GZ244" s="80"/>
      <c r="HA244" s="80"/>
      <c r="HB244" s="80"/>
      <c r="HC244" s="80"/>
      <c r="HD244" s="80"/>
      <c r="HE244" s="80"/>
      <c r="HF244" s="80"/>
      <c r="HG244" s="80"/>
      <c r="HH244" s="80"/>
      <c r="HI244" s="80"/>
      <c r="HJ244" s="80"/>
      <c r="HK244" s="80"/>
      <c r="HL244" s="80"/>
      <c r="HM244" s="80"/>
      <c r="HN244" s="80"/>
      <c r="HO244" s="80"/>
      <c r="HP244" s="80"/>
      <c r="HQ244" s="80"/>
      <c r="HR244" s="80"/>
      <c r="HS244" s="80"/>
      <c r="HT244" s="80"/>
      <c r="HU244" s="80"/>
      <c r="HV244" s="80"/>
      <c r="HW244" s="80"/>
      <c r="HX244" s="80"/>
      <c r="HY244" s="80"/>
      <c r="HZ244" s="80"/>
      <c r="IA244" s="80"/>
      <c r="IB244" s="80"/>
      <c r="IC244" s="80"/>
      <c r="ID244" s="80"/>
      <c r="IE244" s="80"/>
      <c r="IF244" s="80"/>
      <c r="IG244" s="80"/>
      <c r="IH244" s="80"/>
      <c r="II244" s="80"/>
      <c r="IJ244" s="80"/>
      <c r="IK244" s="80"/>
      <c r="IL244" s="80"/>
      <c r="IM244" s="80"/>
      <c r="IN244" s="80"/>
      <c r="IO244" s="80"/>
      <c r="IP244" s="80"/>
      <c r="IQ244" s="80"/>
      <c r="IR244" s="80"/>
      <c r="IS244" s="80"/>
      <c r="IT244" s="80"/>
      <c r="IU244" s="80"/>
      <c r="IV244" s="80"/>
      <c r="IW244" s="80"/>
      <c r="IX244" s="80"/>
      <c r="IY244" s="80"/>
      <c r="IZ244" s="80"/>
      <c r="JA244" s="80"/>
      <c r="JB244" s="80"/>
      <c r="JC244" s="80"/>
      <c r="JD244" s="80"/>
      <c r="JE244" s="80"/>
      <c r="JF244" s="80"/>
      <c r="JG244" s="80"/>
      <c r="JH244" s="80"/>
      <c r="JI244" s="80"/>
      <c r="JJ244" s="80"/>
      <c r="JK244" s="80"/>
      <c r="JL244" s="80"/>
      <c r="JM244" s="80"/>
      <c r="JN244" s="80"/>
      <c r="JO244" s="80"/>
      <c r="JP244" s="80"/>
      <c r="JQ244" s="80"/>
      <c r="JR244" s="80"/>
      <c r="JS244" s="80"/>
      <c r="JT244" s="80"/>
      <c r="JU244" s="80"/>
      <c r="JV244" s="80"/>
      <c r="JW244" s="80"/>
      <c r="JX244" s="80"/>
      <c r="JY244" s="80"/>
      <c r="JZ244" s="80"/>
      <c r="KA244" s="80"/>
      <c r="KB244" s="80"/>
      <c r="KC244" s="80"/>
      <c r="KD244" s="80"/>
      <c r="KE244" s="80"/>
      <c r="KF244" s="80"/>
      <c r="KG244" s="80"/>
      <c r="KH244" s="80"/>
      <c r="KI244" s="80"/>
      <c r="KJ244" s="80"/>
      <c r="KK244" s="80"/>
      <c r="KL244" s="80"/>
      <c r="KM244" s="80"/>
      <c r="KN244" s="80"/>
      <c r="KO244" s="80"/>
      <c r="KP244" s="80"/>
      <c r="KQ244" s="80"/>
      <c r="KR244" s="80"/>
      <c r="KS244" s="80"/>
      <c r="KT244" s="80"/>
      <c r="KU244" s="80"/>
      <c r="KV244" s="80"/>
      <c r="KW244" s="80"/>
      <c r="KX244" s="80"/>
      <c r="KY244" s="80"/>
      <c r="KZ244" s="80"/>
      <c r="LA244" s="80"/>
      <c r="LB244" s="80"/>
      <c r="LC244" s="80"/>
      <c r="LD244" s="80"/>
      <c r="LE244" s="80"/>
      <c r="LF244" s="80"/>
      <c r="LG244" s="80"/>
      <c r="LH244" s="80"/>
      <c r="LI244" s="80"/>
      <c r="LJ244" s="80"/>
      <c r="LK244" s="80"/>
      <c r="LL244" s="80"/>
      <c r="LM244" s="80"/>
      <c r="LN244" s="80"/>
      <c r="LO244" s="80"/>
      <c r="LP244" s="80"/>
      <c r="LQ244" s="80"/>
      <c r="LR244" s="80"/>
      <c r="LS244" s="80"/>
      <c r="LT244" s="80"/>
      <c r="LU244" s="80"/>
      <c r="LV244" s="80"/>
      <c r="LW244" s="80"/>
      <c r="LX244" s="80"/>
      <c r="LY244" s="80"/>
      <c r="LZ244" s="80"/>
      <c r="MA244" s="80"/>
      <c r="MB244" s="80"/>
      <c r="MC244" s="80"/>
      <c r="MD244" s="80"/>
      <c r="ME244" s="80"/>
      <c r="MF244" s="80"/>
      <c r="MG244" s="80"/>
      <c r="MH244" s="80"/>
      <c r="MI244" s="80"/>
      <c r="MJ244" s="80"/>
      <c r="MK244" s="80"/>
      <c r="ML244" s="80"/>
      <c r="MM244" s="80"/>
      <c r="MN244" s="80"/>
      <c r="MO244" s="80"/>
      <c r="MP244" s="80"/>
      <c r="MQ244" s="80"/>
      <c r="MR244" s="80"/>
      <c r="MS244" s="80"/>
      <c r="MT244" s="80"/>
      <c r="MU244" s="80"/>
      <c r="MV244" s="80"/>
      <c r="MW244" s="80"/>
      <c r="MX244" s="80"/>
      <c r="MY244" s="80"/>
      <c r="MZ244" s="80"/>
      <c r="NA244" s="80"/>
      <c r="NB244" s="80"/>
      <c r="NC244" s="80"/>
      <c r="ND244" s="80"/>
      <c r="NE244" s="80"/>
      <c r="NF244" s="80"/>
      <c r="NG244" s="80"/>
      <c r="NH244" s="80"/>
      <c r="NI244" s="80"/>
      <c r="NJ244" s="80"/>
      <c r="NK244" s="80"/>
      <c r="NL244" s="80"/>
      <c r="NM244" s="80"/>
      <c r="NN244" s="80"/>
      <c r="NO244" s="80"/>
      <c r="NP244" s="80"/>
      <c r="NQ244" s="80"/>
      <c r="NR244" s="80"/>
      <c r="NS244" s="80"/>
      <c r="NT244" s="80"/>
      <c r="NU244" s="80"/>
      <c r="NV244" s="80"/>
      <c r="NW244" s="80"/>
      <c r="NX244" s="80"/>
      <c r="NY244" s="80"/>
      <c r="NZ244" s="80"/>
      <c r="OA244" s="80"/>
      <c r="OB244" s="80"/>
      <c r="OC244" s="80"/>
      <c r="OD244" s="80"/>
      <c r="OE244" s="80"/>
      <c r="OF244" s="80"/>
      <c r="OG244" s="80"/>
      <c r="OH244" s="80"/>
      <c r="OI244" s="80"/>
      <c r="OJ244" s="80"/>
      <c r="OK244" s="80"/>
      <c r="OL244" s="80"/>
      <c r="OM244" s="80"/>
      <c r="ON244" s="80"/>
      <c r="OO244" s="80"/>
      <c r="OP244" s="80"/>
      <c r="OQ244" s="80"/>
      <c r="OR244" s="80"/>
      <c r="OS244" s="80"/>
      <c r="OT244" s="80"/>
      <c r="OU244" s="80"/>
      <c r="OV244" s="80"/>
      <c r="OW244" s="80"/>
      <c r="OX244" s="80"/>
      <c r="OY244" s="80"/>
      <c r="OZ244" s="80"/>
      <c r="PA244" s="80"/>
      <c r="PB244" s="80"/>
      <c r="PC244" s="80"/>
      <c r="PD244" s="80"/>
      <c r="PE244" s="80"/>
      <c r="PF244" s="80"/>
      <c r="PG244" s="80"/>
      <c r="PH244" s="80"/>
      <c r="PI244" s="80"/>
      <c r="PJ244" s="80"/>
      <c r="PK244" s="80"/>
      <c r="PL244" s="80"/>
      <c r="PM244" s="80"/>
      <c r="PN244" s="80"/>
      <c r="PO244" s="80"/>
      <c r="PP244" s="80"/>
      <c r="PQ244" s="80"/>
      <c r="PR244" s="80"/>
      <c r="PS244" s="80"/>
      <c r="PT244" s="80"/>
      <c r="PU244" s="80"/>
      <c r="PV244" s="80"/>
      <c r="PW244" s="80"/>
      <c r="PX244" s="80"/>
      <c r="PY244" s="80"/>
      <c r="PZ244" s="80"/>
      <c r="QA244" s="80"/>
      <c r="QB244" s="80"/>
      <c r="QC244" s="80"/>
      <c r="QD244" s="80"/>
      <c r="QE244" s="80"/>
      <c r="QF244" s="80"/>
      <c r="QG244" s="80"/>
      <c r="QH244" s="80"/>
      <c r="QI244" s="80"/>
      <c r="QJ244" s="80"/>
      <c r="QK244" s="80"/>
      <c r="QL244" s="80"/>
      <c r="QM244" s="80"/>
      <c r="QN244" s="80"/>
      <c r="QO244" s="80"/>
      <c r="QP244" s="80"/>
      <c r="QQ244" s="80"/>
      <c r="QR244" s="80"/>
      <c r="QS244" s="80"/>
      <c r="QT244" s="80"/>
      <c r="QU244" s="80"/>
      <c r="QV244" s="80"/>
      <c r="QW244" s="80"/>
      <c r="QX244" s="80"/>
      <c r="QY244" s="80"/>
      <c r="QZ244" s="80"/>
      <c r="RA244" s="80"/>
      <c r="RB244" s="80"/>
      <c r="RC244" s="80"/>
      <c r="RD244" s="80"/>
      <c r="RE244" s="80"/>
      <c r="RF244" s="80"/>
      <c r="RG244" s="80"/>
      <c r="RH244" s="80"/>
      <c r="RI244" s="80"/>
      <c r="RJ244" s="80"/>
      <c r="RK244" s="80"/>
      <c r="RL244" s="80"/>
      <c r="RM244" s="80"/>
      <c r="RN244" s="80"/>
      <c r="RO244" s="80"/>
      <c r="RP244" s="80"/>
      <c r="RQ244" s="80"/>
      <c r="RR244" s="80"/>
      <c r="RS244" s="80"/>
      <c r="RT244" s="80"/>
      <c r="RU244" s="80"/>
      <c r="RV244" s="80"/>
      <c r="RW244" s="80"/>
      <c r="RX244" s="80"/>
      <c r="RY244" s="80"/>
      <c r="RZ244" s="80"/>
      <c r="SA244" s="80"/>
      <c r="SB244" s="80"/>
      <c r="SC244" s="80"/>
      <c r="SD244" s="80"/>
      <c r="SE244" s="80"/>
      <c r="SF244" s="80"/>
      <c r="SG244" s="80"/>
      <c r="SH244" s="80"/>
      <c r="SI244" s="80"/>
      <c r="SJ244" s="80"/>
      <c r="SK244" s="80"/>
      <c r="SL244" s="80"/>
      <c r="SM244" s="80"/>
      <c r="SN244" s="80"/>
      <c r="SO244" s="80"/>
      <c r="SP244" s="80"/>
      <c r="SQ244" s="80"/>
      <c r="SR244" s="80"/>
      <c r="SS244" s="80"/>
      <c r="ST244" s="80"/>
      <c r="SU244" s="80"/>
      <c r="SV244" s="80"/>
      <c r="SW244" s="80"/>
      <c r="SX244" s="80"/>
      <c r="SY244" s="80"/>
      <c r="SZ244" s="80"/>
      <c r="TA244" s="80"/>
      <c r="TB244" s="80"/>
      <c r="TC244" s="80"/>
      <c r="TD244" s="80"/>
      <c r="TE244" s="80"/>
      <c r="TF244" s="80"/>
      <c r="TG244" s="80"/>
      <c r="TH244" s="80"/>
      <c r="TI244" s="80"/>
      <c r="TJ244" s="80"/>
      <c r="TK244" s="80"/>
      <c r="TL244" s="80"/>
      <c r="TM244" s="80"/>
      <c r="TN244" s="80"/>
      <c r="TO244" s="80"/>
      <c r="TP244" s="80"/>
      <c r="TQ244" s="80"/>
      <c r="TR244" s="80"/>
      <c r="TS244" s="80"/>
      <c r="TT244" s="80"/>
      <c r="TU244" s="80"/>
      <c r="TV244" s="80"/>
      <c r="TW244" s="80"/>
      <c r="TX244" s="80"/>
      <c r="TY244" s="80"/>
      <c r="TZ244" s="80"/>
      <c r="UA244" s="80"/>
      <c r="UB244" s="80"/>
      <c r="UC244" s="80"/>
      <c r="UD244" s="80"/>
      <c r="UE244" s="80"/>
      <c r="UF244" s="80"/>
      <c r="UG244" s="80"/>
      <c r="UH244" s="80"/>
      <c r="UI244" s="80"/>
      <c r="UJ244" s="80"/>
      <c r="UK244" s="80"/>
      <c r="UL244" s="80"/>
      <c r="UM244" s="80"/>
      <c r="UN244" s="80"/>
      <c r="UO244" s="80"/>
      <c r="UP244" s="80"/>
      <c r="UQ244" s="80"/>
      <c r="UR244" s="80"/>
      <c r="US244" s="80"/>
      <c r="UT244" s="80"/>
      <c r="UU244" s="80"/>
      <c r="UV244" s="80"/>
      <c r="UW244" s="80"/>
      <c r="UX244" s="80"/>
      <c r="UY244" s="80"/>
      <c r="UZ244" s="80"/>
      <c r="VA244" s="80"/>
      <c r="VB244" s="80"/>
      <c r="VC244" s="80"/>
      <c r="VD244" s="80"/>
      <c r="VE244" s="80"/>
      <c r="VF244" s="80"/>
      <c r="VG244" s="80"/>
      <c r="VH244" s="80"/>
      <c r="VI244" s="80"/>
      <c r="VJ244" s="80"/>
      <c r="VK244" s="80"/>
      <c r="VL244" s="80"/>
      <c r="VM244" s="80"/>
      <c r="VN244" s="80"/>
      <c r="VO244" s="80"/>
      <c r="VP244" s="80"/>
      <c r="VQ244" s="80"/>
      <c r="VR244" s="80"/>
      <c r="VS244" s="80"/>
      <c r="VT244" s="80"/>
      <c r="VU244" s="80"/>
      <c r="VV244" s="80"/>
      <c r="VW244" s="80"/>
      <c r="VX244" s="80"/>
      <c r="VY244" s="80"/>
      <c r="VZ244" s="80"/>
      <c r="WA244" s="80"/>
      <c r="WB244" s="80"/>
      <c r="WC244" s="80"/>
      <c r="WD244" s="80"/>
      <c r="WE244" s="80"/>
      <c r="WF244" s="80"/>
      <c r="WG244" s="80"/>
      <c r="WH244" s="80"/>
      <c r="WI244" s="80"/>
      <c r="WJ244" s="80"/>
      <c r="WK244" s="80"/>
      <c r="WL244" s="80"/>
      <c r="WM244" s="80"/>
      <c r="WN244" s="80"/>
      <c r="WO244" s="80"/>
      <c r="WP244" s="80"/>
      <c r="WQ244" s="80"/>
      <c r="WR244" s="80"/>
      <c r="WS244" s="80"/>
      <c r="WT244" s="80"/>
      <c r="WU244" s="80"/>
      <c r="WV244" s="80"/>
      <c r="WW244" s="80"/>
      <c r="WX244" s="80"/>
      <c r="WY244" s="80"/>
      <c r="WZ244" s="80"/>
      <c r="XA244" s="80"/>
      <c r="XB244" s="80"/>
      <c r="XC244" s="80"/>
      <c r="XD244" s="80"/>
      <c r="XE244" s="80"/>
      <c r="XF244" s="80"/>
      <c r="XG244" s="80"/>
      <c r="XH244" s="80"/>
      <c r="XI244" s="80"/>
      <c r="XJ244" s="80"/>
      <c r="XK244" s="80"/>
      <c r="XL244" s="80"/>
      <c r="XM244" s="80"/>
      <c r="XN244" s="80"/>
      <c r="XO244" s="80"/>
      <c r="XP244" s="80"/>
      <c r="XQ244" s="80"/>
      <c r="XR244" s="80"/>
      <c r="XS244" s="80"/>
      <c r="XT244" s="80"/>
      <c r="XU244" s="80"/>
      <c r="XV244" s="80"/>
      <c r="XW244" s="80"/>
      <c r="XX244" s="80"/>
      <c r="XY244" s="80"/>
      <c r="XZ244" s="80"/>
      <c r="YA244" s="80"/>
      <c r="YB244" s="80"/>
      <c r="YC244" s="80"/>
      <c r="YD244" s="80"/>
      <c r="YE244" s="80"/>
      <c r="YF244" s="80"/>
      <c r="YG244" s="80"/>
      <c r="YH244" s="80"/>
      <c r="YI244" s="80"/>
      <c r="YJ244" s="80"/>
      <c r="YK244" s="80"/>
      <c r="YL244" s="80"/>
      <c r="YM244" s="80"/>
      <c r="YN244" s="80"/>
      <c r="YO244" s="80"/>
      <c r="YP244" s="80"/>
      <c r="YQ244" s="80"/>
      <c r="YR244" s="80"/>
      <c r="YS244" s="80"/>
      <c r="YT244" s="80"/>
      <c r="YU244" s="80"/>
      <c r="YV244" s="80"/>
      <c r="YW244" s="80"/>
      <c r="YX244" s="80"/>
      <c r="YY244" s="80"/>
      <c r="YZ244" s="80"/>
      <c r="ZA244" s="80"/>
      <c r="ZB244" s="80"/>
      <c r="ZC244" s="80"/>
      <c r="ZD244" s="80"/>
      <c r="ZE244" s="80"/>
      <c r="ZF244" s="80"/>
      <c r="ZG244" s="80"/>
      <c r="ZH244" s="80"/>
      <c r="ZI244" s="80"/>
      <c r="ZJ244" s="80"/>
      <c r="ZK244" s="80"/>
      <c r="ZL244" s="80"/>
      <c r="ZM244" s="80"/>
      <c r="ZN244" s="80"/>
      <c r="ZO244" s="80"/>
      <c r="ZP244" s="80"/>
      <c r="ZQ244" s="80"/>
      <c r="ZR244" s="80"/>
      <c r="ZS244" s="80"/>
      <c r="ZT244" s="80"/>
      <c r="ZU244" s="80"/>
      <c r="ZV244" s="80"/>
      <c r="ZW244" s="80"/>
      <c r="ZX244" s="80"/>
      <c r="ZY244" s="80"/>
      <c r="ZZ244" s="80"/>
      <c r="AAA244" s="80"/>
      <c r="AAB244" s="80"/>
      <c r="AAC244" s="80"/>
      <c r="AAD244" s="80"/>
      <c r="AAE244" s="80"/>
      <c r="AAF244" s="80"/>
      <c r="AAG244" s="80"/>
      <c r="AAH244" s="80"/>
      <c r="AAI244" s="80"/>
      <c r="AAJ244" s="80"/>
      <c r="AAK244" s="80"/>
      <c r="AAL244" s="80"/>
      <c r="AAM244" s="80"/>
      <c r="AAN244" s="80"/>
      <c r="AAO244" s="80"/>
      <c r="AAP244" s="80"/>
      <c r="AAQ244" s="80"/>
      <c r="AAR244" s="80"/>
      <c r="AAS244" s="80"/>
      <c r="AAT244" s="80"/>
      <c r="AAU244" s="80"/>
      <c r="AAV244" s="80"/>
      <c r="AAW244" s="80"/>
      <c r="AAX244" s="80"/>
      <c r="AAY244" s="80"/>
      <c r="AAZ244" s="80"/>
      <c r="ABA244" s="80"/>
      <c r="ABB244" s="80"/>
      <c r="ABC244" s="80"/>
      <c r="ABD244" s="80"/>
      <c r="ABE244" s="80"/>
      <c r="ABF244" s="80"/>
      <c r="ABG244" s="80"/>
      <c r="ABH244" s="80"/>
      <c r="ABI244" s="80"/>
      <c r="ABJ244" s="80"/>
      <c r="ABK244" s="80"/>
      <c r="ABL244" s="80"/>
      <c r="ABM244" s="80"/>
      <c r="ABN244" s="80"/>
      <c r="ABO244" s="80"/>
      <c r="ABP244" s="80"/>
      <c r="ABQ244" s="80"/>
      <c r="ABR244" s="80"/>
      <c r="ABS244" s="80"/>
      <c r="ABT244" s="80"/>
      <c r="ABU244" s="80"/>
      <c r="ABV244" s="80"/>
      <c r="ABW244" s="80"/>
      <c r="ABX244" s="80"/>
      <c r="ABY244" s="80"/>
      <c r="ABZ244" s="80"/>
      <c r="ACA244" s="80"/>
      <c r="ACB244" s="80"/>
      <c r="ACC244" s="80"/>
      <c r="ACD244" s="80"/>
      <c r="ACE244" s="80"/>
      <c r="ACF244" s="80"/>
      <c r="ACG244" s="80"/>
      <c r="ACH244" s="80"/>
      <c r="ACI244" s="80"/>
      <c r="ACJ244" s="80"/>
      <c r="ACK244" s="80"/>
      <c r="ACL244" s="80"/>
      <c r="ACM244" s="80"/>
      <c r="ACN244" s="80"/>
      <c r="ACO244" s="80"/>
      <c r="ACP244" s="80"/>
      <c r="ACQ244" s="80"/>
      <c r="ACR244" s="80"/>
      <c r="ACS244" s="80"/>
      <c r="ACT244" s="80"/>
      <c r="ACU244" s="80"/>
      <c r="ACV244" s="80"/>
      <c r="ACW244" s="80"/>
      <c r="ACX244" s="80"/>
      <c r="ACY244" s="80"/>
      <c r="ACZ244" s="80"/>
      <c r="ADA244" s="80"/>
      <c r="ADB244" s="80"/>
      <c r="ADC244" s="80"/>
      <c r="ADD244" s="80"/>
      <c r="ADE244" s="80"/>
      <c r="ADF244" s="80"/>
      <c r="ADG244" s="80"/>
      <c r="ADH244" s="80"/>
      <c r="ADI244" s="80"/>
      <c r="ADJ244" s="80"/>
      <c r="ADK244" s="80"/>
      <c r="ADL244" s="80"/>
      <c r="ADM244" s="80"/>
      <c r="ADN244" s="80"/>
      <c r="ADO244" s="80"/>
      <c r="ADP244" s="80"/>
      <c r="ADQ244" s="80"/>
      <c r="ADR244" s="80"/>
      <c r="ADS244" s="80"/>
      <c r="ADT244" s="80"/>
      <c r="ADU244" s="80"/>
      <c r="ADV244" s="80"/>
      <c r="ADW244" s="80"/>
      <c r="ADX244" s="80"/>
      <c r="ADY244" s="80"/>
      <c r="ADZ244" s="80"/>
      <c r="AEA244" s="80"/>
      <c r="AEB244" s="80"/>
      <c r="AEC244" s="80"/>
      <c r="AED244" s="80"/>
      <c r="AEE244" s="80"/>
      <c r="AEF244" s="80"/>
      <c r="AEG244" s="80"/>
      <c r="AEH244" s="80"/>
      <c r="AEI244" s="80"/>
      <c r="AEJ244" s="80"/>
      <c r="AEK244" s="80"/>
      <c r="AEL244" s="80"/>
      <c r="AEM244" s="80"/>
      <c r="AEN244" s="80"/>
      <c r="AEO244" s="80"/>
      <c r="AEP244" s="80"/>
      <c r="AEQ244" s="80"/>
      <c r="AER244" s="80"/>
      <c r="AES244" s="80"/>
      <c r="AET244" s="80"/>
      <c r="AEU244" s="80"/>
      <c r="AEV244" s="80"/>
      <c r="AEW244" s="80"/>
      <c r="AEX244" s="80"/>
      <c r="AEY244" s="80"/>
      <c r="AEZ244" s="80"/>
      <c r="AFA244" s="80"/>
      <c r="AFB244" s="80"/>
      <c r="AFC244" s="80"/>
      <c r="AFD244" s="80"/>
      <c r="AFE244" s="80"/>
      <c r="AFF244" s="80"/>
      <c r="AFG244" s="80"/>
      <c r="AFH244" s="80"/>
      <c r="AFI244" s="80"/>
      <c r="AFJ244" s="80"/>
      <c r="AFK244" s="80"/>
      <c r="AFL244" s="80"/>
      <c r="AFM244" s="80"/>
      <c r="AFN244" s="80"/>
      <c r="AFO244" s="80"/>
      <c r="AFP244" s="80"/>
      <c r="AFQ244" s="80"/>
      <c r="AFR244" s="80"/>
      <c r="AFS244" s="80"/>
      <c r="AFT244" s="80"/>
      <c r="AFU244" s="80"/>
      <c r="AFV244" s="80"/>
      <c r="AFW244" s="80"/>
      <c r="AFX244" s="80"/>
      <c r="AFY244" s="80"/>
      <c r="AFZ244" s="80"/>
      <c r="AGA244" s="80"/>
      <c r="AGB244" s="80"/>
      <c r="AGC244" s="80"/>
      <c r="AGD244" s="80"/>
      <c r="AGE244" s="80"/>
      <c r="AGF244" s="80"/>
      <c r="AGG244" s="80"/>
      <c r="AGH244" s="80"/>
      <c r="AGI244" s="80"/>
      <c r="AGJ244" s="80"/>
      <c r="AGK244" s="80"/>
      <c r="AGL244" s="80"/>
      <c r="AGM244" s="80"/>
      <c r="AGN244" s="80"/>
      <c r="AGO244" s="80"/>
      <c r="AGP244" s="80"/>
      <c r="AGQ244" s="80"/>
      <c r="AGR244" s="80"/>
      <c r="AGS244" s="80"/>
      <c r="AGT244" s="80"/>
      <c r="AGU244" s="80"/>
      <c r="AGV244" s="80"/>
      <c r="AGW244" s="80"/>
      <c r="AGX244" s="80"/>
      <c r="AGY244" s="80"/>
      <c r="AGZ244" s="80"/>
      <c r="AHA244" s="80"/>
      <c r="AHB244" s="80"/>
      <c r="AHC244" s="80"/>
      <c r="AHD244" s="80"/>
      <c r="AHE244" s="80"/>
      <c r="AHF244" s="80"/>
      <c r="AHG244" s="80"/>
      <c r="AHH244" s="80"/>
      <c r="AHI244" s="80"/>
      <c r="AHJ244" s="80"/>
      <c r="AHK244" s="80"/>
      <c r="AHL244" s="80"/>
      <c r="AHM244" s="80"/>
      <c r="AHN244" s="80"/>
      <c r="AHO244" s="80"/>
      <c r="AHP244" s="80"/>
      <c r="AHQ244" s="80"/>
      <c r="AHR244" s="80"/>
      <c r="AHS244" s="80"/>
      <c r="AHT244" s="80"/>
      <c r="AHU244" s="80"/>
      <c r="AHV244" s="80"/>
      <c r="AHW244" s="80"/>
      <c r="AHX244" s="80"/>
      <c r="AHY244" s="80"/>
      <c r="AHZ244" s="80"/>
      <c r="AIA244" s="80"/>
      <c r="AIB244" s="80"/>
      <c r="AIC244" s="80"/>
      <c r="AID244" s="80"/>
      <c r="AIE244" s="80"/>
      <c r="AIF244" s="80"/>
      <c r="AIG244" s="80"/>
      <c r="AIH244" s="80"/>
      <c r="AII244" s="80"/>
      <c r="AIJ244" s="80"/>
      <c r="AIK244" s="80"/>
      <c r="AIL244" s="80"/>
      <c r="AIM244" s="80"/>
      <c r="AIN244" s="80"/>
      <c r="AIO244" s="80"/>
      <c r="AIP244" s="80"/>
      <c r="AIQ244" s="80"/>
      <c r="AIR244" s="80"/>
      <c r="AIS244" s="80"/>
      <c r="AIT244" s="80"/>
      <c r="AIU244" s="80"/>
      <c r="AIV244" s="80"/>
      <c r="AIW244" s="80"/>
      <c r="AIX244" s="80"/>
      <c r="AIY244" s="80"/>
      <c r="AIZ244" s="80"/>
      <c r="AJA244" s="80"/>
      <c r="AJB244" s="80"/>
      <c r="AJC244" s="80"/>
      <c r="AJD244" s="80"/>
      <c r="AJE244" s="80"/>
      <c r="AJF244" s="80"/>
      <c r="AJG244" s="80"/>
      <c r="AJH244" s="80"/>
      <c r="AJI244" s="80"/>
      <c r="AJJ244" s="80"/>
      <c r="AJK244" s="80"/>
      <c r="AJL244" s="80"/>
      <c r="AJM244" s="80"/>
      <c r="AJN244" s="80"/>
      <c r="AJO244" s="80"/>
      <c r="AJP244" s="80"/>
      <c r="AJQ244" s="80"/>
      <c r="AJR244" s="80"/>
      <c r="AJS244" s="80"/>
      <c r="AJT244" s="80"/>
      <c r="AJU244" s="80"/>
      <c r="AJV244" s="80"/>
      <c r="AJW244" s="80"/>
      <c r="AJX244" s="80"/>
      <c r="AJY244" s="80"/>
      <c r="AJZ244" s="80"/>
      <c r="AKA244" s="80"/>
      <c r="AKB244" s="80"/>
      <c r="AKC244" s="80"/>
      <c r="AKD244" s="80"/>
      <c r="AKE244" s="80"/>
      <c r="AKF244" s="80"/>
      <c r="AKG244" s="80"/>
      <c r="AKH244" s="80"/>
      <c r="AKI244" s="80"/>
      <c r="AKJ244" s="80"/>
      <c r="AKK244" s="80"/>
      <c r="AKL244" s="80"/>
      <c r="AKM244" s="80"/>
      <c r="AKN244" s="80"/>
      <c r="AKO244" s="80"/>
      <c r="AKP244" s="80"/>
      <c r="AKQ244" s="80"/>
      <c r="AKR244" s="80"/>
      <c r="AKS244" s="80"/>
      <c r="AKT244" s="80"/>
      <c r="AKU244" s="80"/>
      <c r="AKV244" s="80"/>
      <c r="AKW244" s="80"/>
    </row>
    <row r="245" spans="1:985" ht="23.4" customHeight="1" x14ac:dyDescent="0.3">
      <c r="A245" s="50" t="s">
        <v>713</v>
      </c>
      <c r="B245" s="51" t="s">
        <v>168</v>
      </c>
      <c r="M245" s="67"/>
    </row>
    <row r="246" spans="1:985" ht="23.4" customHeight="1" x14ac:dyDescent="0.3">
      <c r="A246" s="39">
        <v>4097</v>
      </c>
      <c r="B246" s="43"/>
      <c r="M246" s="67"/>
    </row>
    <row r="247" spans="1:985" ht="23.4" customHeight="1" x14ac:dyDescent="0.3">
      <c r="A247" s="39">
        <v>4098</v>
      </c>
      <c r="B247" s="43" t="s">
        <v>714</v>
      </c>
      <c r="C247" s="42" t="s">
        <v>392</v>
      </c>
      <c r="D247" s="42" t="s">
        <v>715</v>
      </c>
      <c r="E247" s="39" t="s">
        <v>172</v>
      </c>
      <c r="F247" s="39" t="s">
        <v>173</v>
      </c>
      <c r="G247" s="41" t="s">
        <v>250</v>
      </c>
      <c r="H247" s="41" t="s">
        <v>186</v>
      </c>
      <c r="I247" s="39">
        <v>2006</v>
      </c>
      <c r="J247" s="39" t="s">
        <v>199</v>
      </c>
      <c r="K247" s="42" t="s">
        <v>476</v>
      </c>
      <c r="L247" s="42" t="s">
        <v>641</v>
      </c>
      <c r="M247" s="67"/>
    </row>
    <row r="248" spans="1:985" ht="23.4" customHeight="1" x14ac:dyDescent="0.3">
      <c r="A248" s="39">
        <v>4099</v>
      </c>
      <c r="B248" s="43" t="s">
        <v>716</v>
      </c>
      <c r="C248" s="42" t="s">
        <v>206</v>
      </c>
      <c r="D248" s="42" t="s">
        <v>179</v>
      </c>
      <c r="E248" s="39" t="s">
        <v>172</v>
      </c>
      <c r="F248" s="39" t="s">
        <v>173</v>
      </c>
      <c r="G248" s="41" t="s">
        <v>525</v>
      </c>
      <c r="H248" s="41" t="s">
        <v>190</v>
      </c>
      <c r="I248" s="39">
        <v>2005</v>
      </c>
      <c r="J248" s="39" t="s">
        <v>199</v>
      </c>
      <c r="K248" s="42" t="s">
        <v>476</v>
      </c>
      <c r="L248" s="42" t="s">
        <v>710</v>
      </c>
      <c r="M248" s="67"/>
    </row>
    <row r="249" spans="1:985" ht="23.4" customHeight="1" x14ac:dyDescent="0.3">
      <c r="A249" s="39">
        <v>4100</v>
      </c>
      <c r="B249" s="43"/>
      <c r="M249" s="67"/>
    </row>
    <row r="250" spans="1:985" ht="23.4" customHeight="1" x14ac:dyDescent="0.3">
      <c r="A250" s="39">
        <v>4101</v>
      </c>
      <c r="B250" s="43"/>
      <c r="M250" s="67"/>
    </row>
    <row r="251" spans="1:985" ht="23.4" customHeight="1" x14ac:dyDescent="0.3">
      <c r="A251" s="39">
        <v>4102</v>
      </c>
      <c r="B251" s="43"/>
      <c r="M251" s="67"/>
    </row>
    <row r="252" spans="1:985" ht="23.4" customHeight="1" x14ac:dyDescent="0.3">
      <c r="A252" s="39">
        <v>4103</v>
      </c>
      <c r="B252" s="43" t="s">
        <v>717</v>
      </c>
      <c r="C252" s="42" t="s">
        <v>311</v>
      </c>
      <c r="D252" s="42" t="s">
        <v>171</v>
      </c>
      <c r="E252" s="39" t="s">
        <v>172</v>
      </c>
      <c r="F252" s="39" t="s">
        <v>173</v>
      </c>
      <c r="G252" s="41" t="s">
        <v>518</v>
      </c>
      <c r="H252" s="41" t="s">
        <v>250</v>
      </c>
      <c r="I252" s="39">
        <v>2002</v>
      </c>
      <c r="J252" s="39" t="s">
        <v>240</v>
      </c>
      <c r="K252" s="42" t="s">
        <v>476</v>
      </c>
      <c r="L252" s="42" t="s">
        <v>641</v>
      </c>
      <c r="M252" s="67"/>
    </row>
    <row r="253" spans="1:985" ht="23.4" customHeight="1" x14ac:dyDescent="0.3">
      <c r="A253" s="39">
        <v>4104</v>
      </c>
      <c r="B253" s="43"/>
      <c r="M253" s="67"/>
    </row>
    <row r="254" spans="1:985" ht="23.4" customHeight="1" x14ac:dyDescent="0.3">
      <c r="A254" s="39">
        <v>4105</v>
      </c>
      <c r="B254" s="43" t="s">
        <v>718</v>
      </c>
      <c r="C254" s="42" t="s">
        <v>253</v>
      </c>
      <c r="D254" s="42" t="s">
        <v>254</v>
      </c>
      <c r="E254" s="39" t="s">
        <v>172</v>
      </c>
      <c r="F254" s="39" t="s">
        <v>173</v>
      </c>
      <c r="G254" s="41" t="s">
        <v>420</v>
      </c>
      <c r="H254" s="41" t="s">
        <v>250</v>
      </c>
      <c r="I254" s="39">
        <v>2003</v>
      </c>
      <c r="J254" s="39" t="s">
        <v>240</v>
      </c>
      <c r="K254" s="42" t="s">
        <v>476</v>
      </c>
      <c r="L254" s="42" t="s">
        <v>719</v>
      </c>
      <c r="M254" s="67"/>
    </row>
    <row r="255" spans="1:985" ht="23.4" customHeight="1" x14ac:dyDescent="0.3">
      <c r="A255" s="39">
        <v>4106</v>
      </c>
      <c r="B255" s="43"/>
      <c r="M255" s="67"/>
    </row>
    <row r="256" spans="1:985" ht="23.4" customHeight="1" x14ac:dyDescent="0.3">
      <c r="A256" s="39">
        <v>4107</v>
      </c>
      <c r="B256" s="43" t="s">
        <v>720</v>
      </c>
      <c r="C256" s="42" t="s">
        <v>721</v>
      </c>
      <c r="D256" s="42" t="s">
        <v>722</v>
      </c>
      <c r="E256" s="39" t="s">
        <v>268</v>
      </c>
      <c r="F256" s="39" t="s">
        <v>173</v>
      </c>
      <c r="G256" s="41" t="s">
        <v>174</v>
      </c>
      <c r="H256" s="41" t="s">
        <v>250</v>
      </c>
      <c r="I256" s="39">
        <v>2006</v>
      </c>
      <c r="J256" s="39" t="s">
        <v>195</v>
      </c>
      <c r="K256" s="42" t="s">
        <v>476</v>
      </c>
      <c r="L256" s="42" t="s">
        <v>641</v>
      </c>
      <c r="M256" s="67"/>
    </row>
    <row r="257" spans="1:13" ht="23.4" customHeight="1" x14ac:dyDescent="0.3">
      <c r="A257" s="39">
        <v>4108</v>
      </c>
      <c r="B257" s="43" t="s">
        <v>723</v>
      </c>
      <c r="C257" s="42" t="s">
        <v>724</v>
      </c>
      <c r="D257" s="42" t="s">
        <v>658</v>
      </c>
      <c r="E257" s="39" t="s">
        <v>172</v>
      </c>
      <c r="F257" s="39" t="s">
        <v>173</v>
      </c>
      <c r="G257" s="41" t="s">
        <v>181</v>
      </c>
      <c r="H257" s="41" t="s">
        <v>209</v>
      </c>
      <c r="I257" s="39">
        <v>2006</v>
      </c>
      <c r="J257" s="39" t="s">
        <v>199</v>
      </c>
      <c r="K257" s="42" t="s">
        <v>476</v>
      </c>
      <c r="L257" s="42" t="s">
        <v>652</v>
      </c>
      <c r="M257" s="67"/>
    </row>
    <row r="258" spans="1:13" ht="23.4" customHeight="1" x14ac:dyDescent="0.3">
      <c r="A258" s="39">
        <v>5242</v>
      </c>
      <c r="B258" s="43" t="s">
        <v>725</v>
      </c>
      <c r="C258" s="42" t="s">
        <v>406</v>
      </c>
      <c r="D258" s="42" t="s">
        <v>726</v>
      </c>
      <c r="E258" s="39" t="s">
        <v>172</v>
      </c>
      <c r="F258" s="39" t="s">
        <v>221</v>
      </c>
      <c r="G258" s="41" t="s">
        <v>685</v>
      </c>
      <c r="H258" s="41" t="s">
        <v>42</v>
      </c>
      <c r="I258" s="39">
        <v>1996</v>
      </c>
      <c r="J258" s="39" t="s">
        <v>211</v>
      </c>
      <c r="K258" s="42" t="s">
        <v>476</v>
      </c>
      <c r="L258" s="42" t="s">
        <v>727</v>
      </c>
      <c r="M258" s="67"/>
    </row>
    <row r="259" spans="1:13" ht="23.4" customHeight="1" x14ac:dyDescent="0.3">
      <c r="M259" s="67"/>
    </row>
    <row r="260" spans="1:13" ht="23.4" customHeight="1" x14ac:dyDescent="0.3">
      <c r="B260" s="42" t="s">
        <v>263</v>
      </c>
      <c r="M260" s="67"/>
    </row>
    <row r="261" spans="1:13" ht="23.4" customHeight="1" x14ac:dyDescent="0.3">
      <c r="B261" s="64"/>
      <c r="C261" s="64"/>
      <c r="D261" s="64"/>
      <c r="E261" s="65"/>
      <c r="F261" s="65"/>
      <c r="G261" s="66"/>
      <c r="H261" s="66"/>
      <c r="I261" s="65"/>
      <c r="J261" s="65"/>
      <c r="L261" s="64"/>
      <c r="M261" s="67"/>
    </row>
    <row r="262" spans="1:13" ht="23.4" customHeight="1" x14ac:dyDescent="0.3">
      <c r="A262" s="39">
        <v>2009</v>
      </c>
      <c r="B262" s="42" t="s">
        <v>728</v>
      </c>
      <c r="C262" s="42" t="s">
        <v>257</v>
      </c>
      <c r="D262" s="42" t="s">
        <v>185</v>
      </c>
      <c r="E262" s="39" t="s">
        <v>172</v>
      </c>
      <c r="F262" s="39" t="s">
        <v>221</v>
      </c>
      <c r="G262" s="41" t="s">
        <v>208</v>
      </c>
      <c r="H262" s="41" t="s">
        <v>259</v>
      </c>
      <c r="I262" s="39">
        <v>2008</v>
      </c>
      <c r="J262" s="39" t="s">
        <v>199</v>
      </c>
      <c r="K262" s="42" t="s">
        <v>263</v>
      </c>
      <c r="L262" s="42" t="s">
        <v>729</v>
      </c>
      <c r="M262" s="82"/>
    </row>
    <row r="263" spans="1:13" ht="23.4" customHeight="1" x14ac:dyDescent="0.3">
      <c r="A263" s="39">
        <v>2000</v>
      </c>
      <c r="B263" s="42" t="s">
        <v>730</v>
      </c>
      <c r="C263" s="42" t="s">
        <v>620</v>
      </c>
      <c r="D263" s="42" t="s">
        <v>234</v>
      </c>
      <c r="E263" s="39" t="s">
        <v>172</v>
      </c>
      <c r="F263" s="39" t="s">
        <v>221</v>
      </c>
      <c r="G263" s="41" t="s">
        <v>187</v>
      </c>
      <c r="H263" s="41" t="s">
        <v>209</v>
      </c>
      <c r="I263" s="39">
        <v>2004</v>
      </c>
      <c r="J263" s="39" t="s">
        <v>225</v>
      </c>
      <c r="K263" s="42" t="s">
        <v>263</v>
      </c>
      <c r="L263" s="42" t="s">
        <v>729</v>
      </c>
      <c r="M263" s="67"/>
    </row>
    <row r="264" spans="1:13" ht="23.4" customHeight="1" x14ac:dyDescent="0.3">
      <c r="A264" s="39">
        <v>2102</v>
      </c>
      <c r="B264" s="42" t="s">
        <v>731</v>
      </c>
      <c r="C264" s="42" t="s">
        <v>732</v>
      </c>
      <c r="D264" s="42" t="s">
        <v>571</v>
      </c>
      <c r="E264" s="39" t="s">
        <v>172</v>
      </c>
      <c r="F264" s="39" t="s">
        <v>173</v>
      </c>
      <c r="G264" s="41" t="s">
        <v>431</v>
      </c>
      <c r="H264" s="41" t="s">
        <v>250</v>
      </c>
      <c r="I264" s="39">
        <v>2006</v>
      </c>
      <c r="J264" s="39" t="s">
        <v>519</v>
      </c>
      <c r="K264" s="42" t="s">
        <v>263</v>
      </c>
      <c r="L264" s="42" t="s">
        <v>733</v>
      </c>
      <c r="M264" s="67"/>
    </row>
    <row r="265" spans="1:13" ht="23.4" customHeight="1" x14ac:dyDescent="0.3">
      <c r="A265" s="39">
        <v>2063</v>
      </c>
      <c r="B265" s="83" t="s">
        <v>734</v>
      </c>
      <c r="C265" s="42" t="s">
        <v>392</v>
      </c>
      <c r="D265" s="42" t="s">
        <v>179</v>
      </c>
      <c r="E265" s="39" t="s">
        <v>172</v>
      </c>
      <c r="F265" s="39" t="s">
        <v>173</v>
      </c>
      <c r="G265" s="41" t="s">
        <v>47</v>
      </c>
      <c r="H265" s="41" t="s">
        <v>215</v>
      </c>
      <c r="I265" s="84">
        <v>2007</v>
      </c>
      <c r="J265" s="39" t="s">
        <v>199</v>
      </c>
      <c r="K265" s="42" t="s">
        <v>263</v>
      </c>
      <c r="L265" s="42" t="s">
        <v>735</v>
      </c>
      <c r="M265" s="67"/>
    </row>
    <row r="266" spans="1:13" ht="23.4" customHeight="1" x14ac:dyDescent="0.3">
      <c r="A266" s="39">
        <v>2035</v>
      </c>
      <c r="B266" s="42" t="s">
        <v>736</v>
      </c>
      <c r="C266" s="42" t="s">
        <v>737</v>
      </c>
      <c r="D266" s="42" t="s">
        <v>594</v>
      </c>
      <c r="E266" s="39" t="s">
        <v>172</v>
      </c>
      <c r="F266" s="39" t="s">
        <v>221</v>
      </c>
      <c r="G266" s="41" t="s">
        <v>209</v>
      </c>
      <c r="H266" s="41" t="s">
        <v>259</v>
      </c>
      <c r="I266" s="39">
        <v>2006</v>
      </c>
      <c r="J266" s="39" t="s">
        <v>175</v>
      </c>
      <c r="K266" s="42" t="s">
        <v>263</v>
      </c>
      <c r="L266" s="42" t="s">
        <v>729</v>
      </c>
      <c r="M266" s="67"/>
    </row>
    <row r="267" spans="1:13" ht="23.4" customHeight="1" x14ac:dyDescent="0.3">
      <c r="A267" s="44">
        <v>2002</v>
      </c>
      <c r="B267" s="43" t="s">
        <v>738</v>
      </c>
      <c r="C267" s="43" t="s">
        <v>739</v>
      </c>
      <c r="D267" s="43" t="s">
        <v>413</v>
      </c>
      <c r="E267" s="44" t="s">
        <v>172</v>
      </c>
      <c r="F267" s="44" t="s">
        <v>173</v>
      </c>
      <c r="G267" s="78" t="s">
        <v>208</v>
      </c>
      <c r="H267" s="78" t="s">
        <v>250</v>
      </c>
      <c r="I267" s="44">
        <v>2005</v>
      </c>
      <c r="J267" s="44" t="s">
        <v>175</v>
      </c>
      <c r="K267" s="43" t="s">
        <v>263</v>
      </c>
      <c r="L267" s="43" t="s">
        <v>740</v>
      </c>
      <c r="M267" s="67"/>
    </row>
    <row r="268" spans="1:13" ht="23.4" customHeight="1" x14ac:dyDescent="0.3">
      <c r="A268" s="39">
        <v>2003</v>
      </c>
      <c r="B268" s="42" t="s">
        <v>741</v>
      </c>
      <c r="C268" s="42" t="s">
        <v>233</v>
      </c>
      <c r="D268" s="42" t="s">
        <v>742</v>
      </c>
      <c r="E268" s="39" t="s">
        <v>172</v>
      </c>
      <c r="F268" s="39" t="s">
        <v>173</v>
      </c>
      <c r="G268" s="41" t="s">
        <v>47</v>
      </c>
      <c r="H268" s="41" t="s">
        <v>187</v>
      </c>
      <c r="I268" s="39">
        <v>2007</v>
      </c>
      <c r="J268" s="39" t="s">
        <v>199</v>
      </c>
      <c r="K268" s="42" t="s">
        <v>263</v>
      </c>
      <c r="L268" s="42" t="s">
        <v>740</v>
      </c>
      <c r="M268" s="67"/>
    </row>
    <row r="269" spans="1:13" ht="23.4" customHeight="1" x14ac:dyDescent="0.3">
      <c r="A269" s="39">
        <v>2007</v>
      </c>
      <c r="B269" s="42" t="s">
        <v>741</v>
      </c>
      <c r="C269" s="42" t="s">
        <v>237</v>
      </c>
      <c r="D269" s="42" t="s">
        <v>234</v>
      </c>
      <c r="E269" s="39" t="s">
        <v>172</v>
      </c>
      <c r="F269" s="39" t="s">
        <v>173</v>
      </c>
      <c r="G269" s="41" t="s">
        <v>387</v>
      </c>
      <c r="H269" s="41" t="s">
        <v>250</v>
      </c>
      <c r="I269" s="39">
        <v>2008</v>
      </c>
      <c r="J269" s="39" t="s">
        <v>175</v>
      </c>
      <c r="K269" s="42" t="s">
        <v>263</v>
      </c>
      <c r="L269" s="42" t="s">
        <v>743</v>
      </c>
      <c r="M269" s="67"/>
    </row>
    <row r="270" spans="1:13" ht="23.4" customHeight="1" x14ac:dyDescent="0.3">
      <c r="A270" s="39">
        <v>2081</v>
      </c>
      <c r="B270" s="42" t="s">
        <v>744</v>
      </c>
      <c r="C270" s="42" t="s">
        <v>295</v>
      </c>
      <c r="D270" s="42" t="s">
        <v>745</v>
      </c>
      <c r="E270" s="39" t="s">
        <v>268</v>
      </c>
      <c r="F270" s="39" t="s">
        <v>173</v>
      </c>
      <c r="G270" s="41" t="s">
        <v>420</v>
      </c>
      <c r="H270" s="41" t="s">
        <v>181</v>
      </c>
      <c r="I270" s="39">
        <v>2009</v>
      </c>
      <c r="J270" s="39" t="s">
        <v>175</v>
      </c>
      <c r="K270" s="43" t="s">
        <v>263</v>
      </c>
      <c r="L270" s="42" t="s">
        <v>740</v>
      </c>
      <c r="M270" s="67"/>
    </row>
    <row r="271" spans="1:13" ht="23.4" customHeight="1" x14ac:dyDescent="0.3">
      <c r="A271" s="39">
        <v>2004</v>
      </c>
      <c r="B271" s="42" t="s">
        <v>746</v>
      </c>
      <c r="C271" s="42" t="s">
        <v>747</v>
      </c>
      <c r="D271" s="42" t="s">
        <v>488</v>
      </c>
      <c r="E271" s="39" t="s">
        <v>172</v>
      </c>
      <c r="F271" s="39" t="s">
        <v>173</v>
      </c>
      <c r="G271" s="41">
        <v>28</v>
      </c>
      <c r="H271" s="41">
        <v>11</v>
      </c>
      <c r="I271" s="39">
        <v>2006</v>
      </c>
      <c r="J271" s="39" t="s">
        <v>175</v>
      </c>
      <c r="K271" s="42" t="s">
        <v>263</v>
      </c>
      <c r="L271" s="42" t="s">
        <v>748</v>
      </c>
      <c r="M271" s="67"/>
    </row>
    <row r="272" spans="1:13" ht="23.4" customHeight="1" x14ac:dyDescent="0.3">
      <c r="A272" s="39">
        <v>2005</v>
      </c>
      <c r="B272" s="42" t="s">
        <v>749</v>
      </c>
      <c r="C272" s="42" t="s">
        <v>217</v>
      </c>
      <c r="D272" s="42" t="s">
        <v>488</v>
      </c>
      <c r="E272" s="39" t="s">
        <v>172</v>
      </c>
      <c r="F272" s="39" t="s">
        <v>173</v>
      </c>
      <c r="G272" s="41">
        <v>16</v>
      </c>
      <c r="H272" s="41">
        <v>1</v>
      </c>
      <c r="I272" s="39">
        <v>2006</v>
      </c>
      <c r="J272" s="39" t="s">
        <v>195</v>
      </c>
      <c r="K272" s="42" t="s">
        <v>263</v>
      </c>
      <c r="L272" s="42" t="s">
        <v>750</v>
      </c>
      <c r="M272" s="67"/>
    </row>
    <row r="273" spans="1:13" ht="23.4" customHeight="1" x14ac:dyDescent="0.3">
      <c r="A273" s="39">
        <v>2006</v>
      </c>
      <c r="B273" s="42" t="s">
        <v>751</v>
      </c>
      <c r="C273" s="42" t="s">
        <v>436</v>
      </c>
      <c r="D273" s="42" t="s">
        <v>752</v>
      </c>
      <c r="E273" s="39" t="s">
        <v>268</v>
      </c>
      <c r="F273" s="39" t="s">
        <v>173</v>
      </c>
      <c r="G273" s="41">
        <v>21</v>
      </c>
      <c r="H273" s="41">
        <v>3</v>
      </c>
      <c r="I273" s="39">
        <v>2007</v>
      </c>
      <c r="J273" s="39" t="s">
        <v>191</v>
      </c>
      <c r="K273" s="42" t="s">
        <v>263</v>
      </c>
      <c r="L273" s="42" t="s">
        <v>750</v>
      </c>
      <c r="M273" s="67"/>
    </row>
    <row r="274" spans="1:13" ht="23.4" customHeight="1" x14ac:dyDescent="0.3">
      <c r="A274" s="39">
        <v>2159</v>
      </c>
      <c r="B274" s="42" t="s">
        <v>753</v>
      </c>
      <c r="C274" s="42" t="s">
        <v>455</v>
      </c>
      <c r="D274" s="42" t="s">
        <v>754</v>
      </c>
      <c r="E274" s="39" t="s">
        <v>268</v>
      </c>
      <c r="F274" s="39" t="s">
        <v>173</v>
      </c>
      <c r="G274" s="41" t="s">
        <v>187</v>
      </c>
      <c r="H274" s="41" t="s">
        <v>208</v>
      </c>
      <c r="I274" s="39">
        <v>2005</v>
      </c>
      <c r="J274" s="39" t="s">
        <v>240</v>
      </c>
      <c r="K274" s="42" t="s">
        <v>263</v>
      </c>
      <c r="L274" s="42" t="s">
        <v>755</v>
      </c>
      <c r="M274" s="67"/>
    </row>
    <row r="275" spans="1:13" ht="23.4" customHeight="1" x14ac:dyDescent="0.3">
      <c r="A275" s="44">
        <v>2013</v>
      </c>
      <c r="B275" s="42" t="s">
        <v>756</v>
      </c>
      <c r="C275" s="42" t="s">
        <v>757</v>
      </c>
      <c r="D275" s="42" t="s">
        <v>393</v>
      </c>
      <c r="E275" s="39" t="s">
        <v>172</v>
      </c>
      <c r="F275" s="39" t="s">
        <v>173</v>
      </c>
      <c r="G275" s="41" t="s">
        <v>209</v>
      </c>
      <c r="H275" s="41" t="s">
        <v>190</v>
      </c>
      <c r="I275" s="39">
        <v>2006</v>
      </c>
      <c r="J275" s="39" t="s">
        <v>175</v>
      </c>
      <c r="K275" s="42" t="s">
        <v>263</v>
      </c>
      <c r="L275" s="42" t="s">
        <v>743</v>
      </c>
      <c r="M275" s="67"/>
    </row>
    <row r="276" spans="1:13" ht="23.4" customHeight="1" x14ac:dyDescent="0.3">
      <c r="A276" s="39">
        <v>2242</v>
      </c>
      <c r="B276" s="42" t="s">
        <v>758</v>
      </c>
      <c r="C276" s="42" t="s">
        <v>470</v>
      </c>
      <c r="D276" s="42" t="s">
        <v>287</v>
      </c>
      <c r="E276" s="39" t="s">
        <v>172</v>
      </c>
      <c r="F276" s="39" t="s">
        <v>173</v>
      </c>
      <c r="G276" s="41" t="s">
        <v>181</v>
      </c>
      <c r="H276" s="41" t="s">
        <v>259</v>
      </c>
      <c r="I276" s="39">
        <v>2006</v>
      </c>
      <c r="J276" s="39" t="s">
        <v>519</v>
      </c>
      <c r="K276" s="42" t="s">
        <v>263</v>
      </c>
      <c r="L276" s="42" t="s">
        <v>740</v>
      </c>
      <c r="M276" s="67"/>
    </row>
    <row r="277" spans="1:13" ht="23.4" customHeight="1" x14ac:dyDescent="0.3">
      <c r="A277" s="50" t="s">
        <v>759</v>
      </c>
      <c r="B277" s="42" t="s">
        <v>760</v>
      </c>
      <c r="M277" s="67"/>
    </row>
    <row r="278" spans="1:13" ht="23.4" customHeight="1" x14ac:dyDescent="0.3">
      <c r="A278" s="39">
        <v>2022</v>
      </c>
      <c r="B278" s="42" t="s">
        <v>761</v>
      </c>
      <c r="C278" s="42" t="s">
        <v>762</v>
      </c>
      <c r="D278" s="42" t="s">
        <v>763</v>
      </c>
      <c r="E278" s="39" t="s">
        <v>172</v>
      </c>
      <c r="F278" s="39" t="s">
        <v>173</v>
      </c>
      <c r="G278" s="39">
        <v>19</v>
      </c>
      <c r="H278" s="39">
        <v>4</v>
      </c>
      <c r="I278" s="39">
        <v>2005</v>
      </c>
      <c r="J278" s="39" t="s">
        <v>175</v>
      </c>
      <c r="K278" s="42" t="s">
        <v>263</v>
      </c>
      <c r="L278" s="42" t="s">
        <v>735</v>
      </c>
      <c r="M278" s="67"/>
    </row>
    <row r="279" spans="1:13" ht="23.4" customHeight="1" x14ac:dyDescent="0.3">
      <c r="A279" s="39">
        <v>2015</v>
      </c>
      <c r="B279" s="42" t="s">
        <v>764</v>
      </c>
      <c r="C279" s="42" t="s">
        <v>505</v>
      </c>
      <c r="D279" s="42" t="s">
        <v>765</v>
      </c>
      <c r="E279" s="39" t="s">
        <v>268</v>
      </c>
      <c r="F279" s="39" t="s">
        <v>173</v>
      </c>
      <c r="G279" s="41" t="s">
        <v>209</v>
      </c>
      <c r="H279" s="41" t="s">
        <v>223</v>
      </c>
      <c r="I279" s="39">
        <v>2000</v>
      </c>
      <c r="J279" s="39" t="s">
        <v>240</v>
      </c>
      <c r="K279" s="42" t="s">
        <v>263</v>
      </c>
      <c r="L279" s="42" t="s">
        <v>750</v>
      </c>
      <c r="M279" s="67"/>
    </row>
    <row r="280" spans="1:13" ht="23.4" customHeight="1" x14ac:dyDescent="0.3">
      <c r="A280" s="39">
        <v>2027</v>
      </c>
      <c r="B280" s="42" t="s">
        <v>766</v>
      </c>
      <c r="C280" s="42" t="s">
        <v>170</v>
      </c>
      <c r="D280" s="42" t="s">
        <v>246</v>
      </c>
      <c r="E280" s="39" t="s">
        <v>172</v>
      </c>
      <c r="F280" s="39" t="s">
        <v>173</v>
      </c>
      <c r="G280" s="41">
        <v>21</v>
      </c>
      <c r="H280" s="41">
        <v>12</v>
      </c>
      <c r="I280" s="39">
        <v>2006</v>
      </c>
      <c r="J280" s="39" t="s">
        <v>195</v>
      </c>
      <c r="K280" s="42" t="s">
        <v>263</v>
      </c>
      <c r="L280" s="42" t="s">
        <v>750</v>
      </c>
      <c r="M280" s="67"/>
    </row>
    <row r="281" spans="1:13" ht="23.4" customHeight="1" x14ac:dyDescent="0.3">
      <c r="A281" s="39">
        <v>2140</v>
      </c>
      <c r="B281" s="42" t="s">
        <v>767</v>
      </c>
      <c r="C281" s="42" t="s">
        <v>253</v>
      </c>
      <c r="E281" s="39" t="s">
        <v>172</v>
      </c>
      <c r="F281" s="39" t="s">
        <v>173</v>
      </c>
      <c r="I281" s="39">
        <v>2006</v>
      </c>
      <c r="J281" s="39" t="s">
        <v>175</v>
      </c>
      <c r="K281" s="42" t="s">
        <v>263</v>
      </c>
      <c r="L281" s="85" t="s">
        <v>735</v>
      </c>
      <c r="M281" s="86"/>
    </row>
    <row r="282" spans="1:13" ht="23.4" customHeight="1" x14ac:dyDescent="0.3">
      <c r="A282" s="39">
        <v>2016</v>
      </c>
      <c r="B282" s="42" t="s">
        <v>768</v>
      </c>
      <c r="C282" s="42" t="s">
        <v>230</v>
      </c>
      <c r="D282" s="42" t="s">
        <v>179</v>
      </c>
      <c r="E282" s="39" t="s">
        <v>172</v>
      </c>
      <c r="F282" s="39" t="s">
        <v>173</v>
      </c>
      <c r="G282" s="41">
        <v>25</v>
      </c>
      <c r="H282" s="41" t="s">
        <v>181</v>
      </c>
      <c r="I282" s="39">
        <v>2005</v>
      </c>
      <c r="J282" s="39" t="s">
        <v>240</v>
      </c>
      <c r="K282" s="42" t="s">
        <v>263</v>
      </c>
      <c r="L282" s="42" t="s">
        <v>750</v>
      </c>
      <c r="M282" s="67"/>
    </row>
    <row r="283" spans="1:13" ht="23.4" customHeight="1" x14ac:dyDescent="0.3">
      <c r="A283" s="39">
        <v>2037</v>
      </c>
      <c r="B283" s="42" t="s">
        <v>769</v>
      </c>
      <c r="C283" s="42" t="s">
        <v>170</v>
      </c>
      <c r="D283" s="42" t="s">
        <v>171</v>
      </c>
      <c r="E283" s="39" t="s">
        <v>172</v>
      </c>
      <c r="F283" s="39" t="s">
        <v>173</v>
      </c>
      <c r="G283" s="41" t="s">
        <v>194</v>
      </c>
      <c r="H283" s="41" t="s">
        <v>42</v>
      </c>
      <c r="I283" s="39">
        <v>2006</v>
      </c>
      <c r="J283" s="39" t="s">
        <v>175</v>
      </c>
      <c r="K283" s="42" t="s">
        <v>263</v>
      </c>
      <c r="L283" s="42" t="s">
        <v>735</v>
      </c>
      <c r="M283" s="67"/>
    </row>
    <row r="284" spans="1:13" ht="23.4" customHeight="1" x14ac:dyDescent="0.3">
      <c r="A284" s="39">
        <v>2303</v>
      </c>
      <c r="B284" s="42" t="s">
        <v>770</v>
      </c>
      <c r="C284" s="42" t="s">
        <v>771</v>
      </c>
      <c r="D284" s="42" t="s">
        <v>234</v>
      </c>
      <c r="E284" s="39" t="s">
        <v>172</v>
      </c>
      <c r="F284" s="39" t="s">
        <v>173</v>
      </c>
      <c r="G284" s="41" t="s">
        <v>303</v>
      </c>
      <c r="H284" s="41" t="s">
        <v>209</v>
      </c>
      <c r="I284" s="39">
        <v>2004</v>
      </c>
      <c r="J284" s="39" t="s">
        <v>240</v>
      </c>
      <c r="K284" s="42" t="s">
        <v>263</v>
      </c>
      <c r="L284" s="42" t="s">
        <v>750</v>
      </c>
      <c r="M284" s="67"/>
    </row>
    <row r="285" spans="1:13" ht="23.4" customHeight="1" x14ac:dyDescent="0.3">
      <c r="A285" s="39">
        <v>2028</v>
      </c>
      <c r="B285" s="42" t="s">
        <v>772</v>
      </c>
      <c r="C285" s="42" t="s">
        <v>311</v>
      </c>
      <c r="D285" s="42" t="s">
        <v>707</v>
      </c>
      <c r="E285" s="39" t="s">
        <v>172</v>
      </c>
      <c r="F285" s="39" t="s">
        <v>173</v>
      </c>
      <c r="G285" s="41">
        <v>21</v>
      </c>
      <c r="H285" s="41" t="s">
        <v>223</v>
      </c>
      <c r="I285" s="39">
        <v>2005</v>
      </c>
      <c r="J285" s="39" t="s">
        <v>195</v>
      </c>
      <c r="K285" s="42" t="s">
        <v>263</v>
      </c>
      <c r="L285" s="42" t="s">
        <v>755</v>
      </c>
      <c r="M285" s="67"/>
    </row>
    <row r="286" spans="1:13" ht="23.4" customHeight="1" x14ac:dyDescent="0.3">
      <c r="A286" s="39">
        <v>1090</v>
      </c>
      <c r="B286" s="42" t="s">
        <v>773</v>
      </c>
      <c r="C286" s="42" t="s">
        <v>417</v>
      </c>
      <c r="D286" s="42" t="s">
        <v>171</v>
      </c>
      <c r="E286" s="39" t="s">
        <v>172</v>
      </c>
      <c r="F286" s="39" t="s">
        <v>173</v>
      </c>
      <c r="G286" s="41" t="s">
        <v>259</v>
      </c>
      <c r="H286" s="41">
        <v>10</v>
      </c>
      <c r="I286" s="39">
        <v>2007</v>
      </c>
      <c r="J286" s="39" t="s">
        <v>199</v>
      </c>
      <c r="K286" s="42" t="s">
        <v>263</v>
      </c>
      <c r="L286" s="42" t="s">
        <v>492</v>
      </c>
      <c r="M286" s="67"/>
    </row>
    <row r="287" spans="1:13" ht="23.4" customHeight="1" x14ac:dyDescent="0.3">
      <c r="A287" s="39">
        <v>2132</v>
      </c>
      <c r="B287" s="42" t="s">
        <v>774</v>
      </c>
      <c r="C287" s="42" t="s">
        <v>470</v>
      </c>
      <c r="E287" s="39" t="s">
        <v>172</v>
      </c>
      <c r="F287" s="39" t="s">
        <v>173</v>
      </c>
      <c r="I287" s="39">
        <v>2009</v>
      </c>
      <c r="J287" s="39" t="s">
        <v>175</v>
      </c>
      <c r="K287" s="42" t="s">
        <v>263</v>
      </c>
      <c r="L287" s="85"/>
      <c r="M287" s="86"/>
    </row>
    <row r="288" spans="1:13" ht="23.4" customHeight="1" x14ac:dyDescent="0.3">
      <c r="A288" s="39">
        <v>2019</v>
      </c>
      <c r="B288" s="42" t="s">
        <v>775</v>
      </c>
      <c r="C288" s="42" t="s">
        <v>318</v>
      </c>
      <c r="D288" s="42" t="s">
        <v>419</v>
      </c>
      <c r="E288" s="39" t="s">
        <v>172</v>
      </c>
      <c r="F288" s="39" t="s">
        <v>173</v>
      </c>
      <c r="G288" s="41">
        <v>25</v>
      </c>
      <c r="H288" s="41" t="s">
        <v>215</v>
      </c>
      <c r="I288" s="39">
        <v>2000</v>
      </c>
      <c r="J288" s="39" t="s">
        <v>225</v>
      </c>
      <c r="K288" s="42" t="s">
        <v>263</v>
      </c>
      <c r="L288" s="42" t="s">
        <v>776</v>
      </c>
      <c r="M288" s="67"/>
    </row>
    <row r="289" spans="1:13" ht="23.4" customHeight="1" x14ac:dyDescent="0.3">
      <c r="A289" s="39">
        <v>2020</v>
      </c>
      <c r="B289" s="42" t="s">
        <v>777</v>
      </c>
      <c r="C289" s="42" t="s">
        <v>330</v>
      </c>
      <c r="D289" s="42" t="s">
        <v>228</v>
      </c>
      <c r="E289" s="39" t="s">
        <v>172</v>
      </c>
      <c r="F289" s="39" t="s">
        <v>173</v>
      </c>
      <c r="G289" s="41">
        <v>10</v>
      </c>
      <c r="H289" s="41" t="s">
        <v>190</v>
      </c>
      <c r="I289" s="39">
        <v>2003</v>
      </c>
      <c r="J289" s="39" t="s">
        <v>191</v>
      </c>
      <c r="K289" s="42" t="s">
        <v>263</v>
      </c>
      <c r="L289" s="42" t="s">
        <v>735</v>
      </c>
      <c r="M289" s="67"/>
    </row>
    <row r="290" spans="1:13" ht="23.4" customHeight="1" x14ac:dyDescent="0.3">
      <c r="A290" s="39">
        <v>2249</v>
      </c>
      <c r="B290" s="42" t="s">
        <v>777</v>
      </c>
      <c r="C290" s="42" t="s">
        <v>214</v>
      </c>
      <c r="D290" s="42" t="s">
        <v>246</v>
      </c>
      <c r="E290" s="39" t="s">
        <v>172</v>
      </c>
      <c r="F290" s="39" t="s">
        <v>173</v>
      </c>
      <c r="G290" s="41" t="s">
        <v>222</v>
      </c>
      <c r="H290" s="41" t="s">
        <v>215</v>
      </c>
      <c r="I290" s="39">
        <v>2006</v>
      </c>
      <c r="J290" s="39" t="s">
        <v>519</v>
      </c>
      <c r="K290" s="42" t="s">
        <v>263</v>
      </c>
      <c r="L290" s="42" t="s">
        <v>733</v>
      </c>
      <c r="M290" s="67"/>
    </row>
    <row r="291" spans="1:13" ht="23.4" customHeight="1" x14ac:dyDescent="0.3">
      <c r="A291" s="53">
        <v>5024</v>
      </c>
      <c r="B291" s="42" t="s">
        <v>778</v>
      </c>
      <c r="C291" s="42" t="s">
        <v>779</v>
      </c>
      <c r="E291" s="39" t="s">
        <v>172</v>
      </c>
      <c r="F291" s="39" t="s">
        <v>173</v>
      </c>
      <c r="G291" s="41">
        <v>14</v>
      </c>
      <c r="H291" s="41">
        <v>8</v>
      </c>
      <c r="I291" s="39">
        <v>1995</v>
      </c>
      <c r="J291" s="39" t="s">
        <v>211</v>
      </c>
      <c r="K291" s="42" t="s">
        <v>263</v>
      </c>
      <c r="L291" s="42" t="s">
        <v>780</v>
      </c>
      <c r="M291" s="67"/>
    </row>
    <row r="292" spans="1:13" ht="23.4" customHeight="1" x14ac:dyDescent="0.3">
      <c r="A292" s="39">
        <v>2157</v>
      </c>
      <c r="B292" s="42" t="s">
        <v>781</v>
      </c>
      <c r="C292" s="42" t="s">
        <v>673</v>
      </c>
      <c r="D292" s="42" t="s">
        <v>376</v>
      </c>
      <c r="E292" s="39" t="s">
        <v>268</v>
      </c>
      <c r="F292" s="39" t="s">
        <v>173</v>
      </c>
      <c r="G292" s="41">
        <v>10</v>
      </c>
      <c r="H292" s="41" t="s">
        <v>181</v>
      </c>
      <c r="I292" s="39">
        <v>2003</v>
      </c>
      <c r="J292" s="39" t="s">
        <v>225</v>
      </c>
      <c r="K292" s="42" t="s">
        <v>263</v>
      </c>
      <c r="L292" s="42" t="s">
        <v>780</v>
      </c>
      <c r="M292" s="67"/>
    </row>
    <row r="293" spans="1:13" ht="23.4" customHeight="1" x14ac:dyDescent="0.3">
      <c r="A293" s="39">
        <v>2319</v>
      </c>
      <c r="B293" s="42" t="s">
        <v>782</v>
      </c>
      <c r="C293" s="42" t="s">
        <v>284</v>
      </c>
      <c r="D293" s="42" t="s">
        <v>419</v>
      </c>
      <c r="E293" s="39" t="s">
        <v>172</v>
      </c>
      <c r="F293" s="39" t="s">
        <v>173</v>
      </c>
      <c r="G293" s="41" t="s">
        <v>431</v>
      </c>
      <c r="H293" s="41" t="s">
        <v>223</v>
      </c>
      <c r="I293" s="39">
        <v>2003</v>
      </c>
      <c r="J293" s="39" t="s">
        <v>225</v>
      </c>
      <c r="K293" s="42" t="s">
        <v>263</v>
      </c>
      <c r="L293" s="42" t="s">
        <v>755</v>
      </c>
      <c r="M293" s="67"/>
    </row>
    <row r="294" spans="1:13" ht="23.4" customHeight="1" x14ac:dyDescent="0.3">
      <c r="A294" s="39">
        <v>2023</v>
      </c>
      <c r="B294" s="42" t="s">
        <v>657</v>
      </c>
      <c r="C294" s="42" t="s">
        <v>318</v>
      </c>
      <c r="D294" s="42" t="s">
        <v>594</v>
      </c>
      <c r="E294" s="39" t="s">
        <v>172</v>
      </c>
      <c r="F294" s="39" t="s">
        <v>173</v>
      </c>
      <c r="G294" s="41" t="s">
        <v>259</v>
      </c>
      <c r="H294" s="41" t="s">
        <v>215</v>
      </c>
      <c r="I294" s="39">
        <v>2007</v>
      </c>
      <c r="J294" s="39" t="s">
        <v>199</v>
      </c>
      <c r="K294" s="42" t="s">
        <v>263</v>
      </c>
      <c r="L294" s="42" t="s">
        <v>750</v>
      </c>
      <c r="M294" s="67"/>
    </row>
    <row r="295" spans="1:13" ht="23.4" customHeight="1" x14ac:dyDescent="0.3">
      <c r="A295" s="39">
        <v>2025</v>
      </c>
      <c r="B295" s="42" t="s">
        <v>783</v>
      </c>
      <c r="C295" s="42" t="s">
        <v>233</v>
      </c>
      <c r="D295" s="42" t="s">
        <v>220</v>
      </c>
      <c r="E295" s="39" t="s">
        <v>172</v>
      </c>
      <c r="F295" s="39" t="s">
        <v>173</v>
      </c>
      <c r="G295" s="41" t="s">
        <v>478</v>
      </c>
      <c r="H295" s="41" t="s">
        <v>190</v>
      </c>
      <c r="I295" s="39">
        <v>2008</v>
      </c>
      <c r="J295" s="39" t="s">
        <v>260</v>
      </c>
      <c r="K295" s="42" t="s">
        <v>263</v>
      </c>
      <c r="L295" s="42" t="s">
        <v>750</v>
      </c>
      <c r="M295" s="67"/>
    </row>
    <row r="296" spans="1:13" ht="23.4" customHeight="1" x14ac:dyDescent="0.3">
      <c r="A296" s="39">
        <v>2160</v>
      </c>
      <c r="B296" s="42" t="s">
        <v>784</v>
      </c>
      <c r="C296" s="42" t="s">
        <v>785</v>
      </c>
      <c r="D296" s="42" t="s">
        <v>786</v>
      </c>
      <c r="E296" s="39" t="s">
        <v>268</v>
      </c>
      <c r="F296" s="39" t="s">
        <v>221</v>
      </c>
      <c r="I296" s="39">
        <v>2004</v>
      </c>
      <c r="J296" s="39" t="s">
        <v>240</v>
      </c>
      <c r="K296" s="42" t="s">
        <v>263</v>
      </c>
      <c r="L296" s="42" t="s">
        <v>729</v>
      </c>
      <c r="M296" s="67"/>
    </row>
    <row r="297" spans="1:13" ht="23.4" customHeight="1" x14ac:dyDescent="0.3">
      <c r="A297" s="39">
        <v>2031</v>
      </c>
      <c r="B297" s="42" t="s">
        <v>787</v>
      </c>
      <c r="C297" s="42" t="s">
        <v>398</v>
      </c>
      <c r="D297" s="42" t="s">
        <v>171</v>
      </c>
      <c r="E297" s="39" t="s">
        <v>172</v>
      </c>
      <c r="F297" s="39" t="s">
        <v>173</v>
      </c>
      <c r="G297" s="41" t="s">
        <v>223</v>
      </c>
      <c r="H297" s="41">
        <v>10</v>
      </c>
      <c r="I297" s="39">
        <v>2004</v>
      </c>
      <c r="J297" s="39" t="s">
        <v>175</v>
      </c>
      <c r="K297" s="42" t="s">
        <v>263</v>
      </c>
      <c r="L297" s="42" t="s">
        <v>755</v>
      </c>
      <c r="M297" s="67"/>
    </row>
    <row r="298" spans="1:13" ht="23.4" customHeight="1" x14ac:dyDescent="0.3">
      <c r="A298" s="39">
        <v>2021</v>
      </c>
      <c r="B298" s="42" t="s">
        <v>788</v>
      </c>
      <c r="C298" s="42" t="s">
        <v>789</v>
      </c>
      <c r="D298" s="42" t="s">
        <v>786</v>
      </c>
      <c r="E298" s="39" t="s">
        <v>268</v>
      </c>
      <c r="F298" s="39" t="s">
        <v>221</v>
      </c>
      <c r="G298" s="41">
        <v>19</v>
      </c>
      <c r="H298" s="41" t="s">
        <v>215</v>
      </c>
      <c r="I298" s="39">
        <v>2001</v>
      </c>
      <c r="J298" s="39" t="s">
        <v>199</v>
      </c>
      <c r="K298" s="42" t="s">
        <v>263</v>
      </c>
      <c r="L298" s="42" t="s">
        <v>790</v>
      </c>
      <c r="M298" s="67"/>
    </row>
    <row r="299" spans="1:13" ht="23.4" customHeight="1" x14ac:dyDescent="0.3">
      <c r="A299" s="39">
        <v>2333</v>
      </c>
      <c r="B299" s="42" t="s">
        <v>791</v>
      </c>
      <c r="C299" s="42" t="s">
        <v>610</v>
      </c>
      <c r="D299" s="42" t="s">
        <v>346</v>
      </c>
      <c r="E299" s="39" t="s">
        <v>268</v>
      </c>
      <c r="F299" s="39" t="s">
        <v>173</v>
      </c>
      <c r="G299" s="41" t="s">
        <v>194</v>
      </c>
      <c r="H299" s="41" t="s">
        <v>47</v>
      </c>
      <c r="I299" s="39">
        <v>2007</v>
      </c>
      <c r="J299" s="39" t="s">
        <v>191</v>
      </c>
      <c r="K299" s="42" t="s">
        <v>263</v>
      </c>
      <c r="L299" s="42" t="s">
        <v>733</v>
      </c>
      <c r="M299" s="67"/>
    </row>
    <row r="300" spans="1:13" ht="23.4" customHeight="1" x14ac:dyDescent="0.3">
      <c r="A300" s="39">
        <v>2208</v>
      </c>
      <c r="B300" s="42" t="s">
        <v>792</v>
      </c>
      <c r="C300" s="42" t="s">
        <v>554</v>
      </c>
      <c r="D300" s="42" t="s">
        <v>793</v>
      </c>
      <c r="E300" s="39" t="s">
        <v>268</v>
      </c>
      <c r="F300" s="39" t="s">
        <v>221</v>
      </c>
      <c r="G300" s="41" t="s">
        <v>187</v>
      </c>
      <c r="H300" s="41" t="s">
        <v>190</v>
      </c>
      <c r="I300" s="39">
        <v>2003</v>
      </c>
      <c r="J300" s="39" t="s">
        <v>260</v>
      </c>
      <c r="K300" s="42" t="s">
        <v>263</v>
      </c>
      <c r="L300" s="42" t="s">
        <v>790</v>
      </c>
      <c r="M300" s="67"/>
    </row>
    <row r="301" spans="1:13" ht="23.4" customHeight="1" x14ac:dyDescent="0.3">
      <c r="A301" s="39">
        <v>2143</v>
      </c>
      <c r="B301" s="42" t="s">
        <v>794</v>
      </c>
      <c r="C301" s="42" t="s">
        <v>202</v>
      </c>
      <c r="E301" s="39" t="s">
        <v>172</v>
      </c>
      <c r="F301" s="39" t="s">
        <v>173</v>
      </c>
      <c r="I301" s="39">
        <v>2006</v>
      </c>
      <c r="J301" s="39" t="s">
        <v>175</v>
      </c>
      <c r="K301" s="42" t="s">
        <v>263</v>
      </c>
      <c r="L301" s="87" t="s">
        <v>743</v>
      </c>
      <c r="M301" s="86"/>
    </row>
    <row r="302" spans="1:13" ht="23.4" customHeight="1" x14ac:dyDescent="0.3">
      <c r="A302" s="39">
        <v>2212</v>
      </c>
      <c r="B302" s="42" t="s">
        <v>795</v>
      </c>
      <c r="C302" s="42" t="s">
        <v>361</v>
      </c>
      <c r="D302" s="42" t="s">
        <v>629</v>
      </c>
      <c r="E302" s="39" t="s">
        <v>172</v>
      </c>
      <c r="F302" s="39" t="s">
        <v>173</v>
      </c>
      <c r="G302" s="39">
        <v>2</v>
      </c>
      <c r="H302" s="39">
        <v>10</v>
      </c>
      <c r="I302" s="39">
        <v>2006</v>
      </c>
      <c r="J302" s="39" t="s">
        <v>175</v>
      </c>
      <c r="K302" s="42" t="s">
        <v>263</v>
      </c>
      <c r="L302" s="42" t="s">
        <v>755</v>
      </c>
      <c r="M302" s="67"/>
    </row>
    <row r="303" spans="1:13" ht="23.4" customHeight="1" x14ac:dyDescent="0.3">
      <c r="A303" s="39">
        <v>2039</v>
      </c>
      <c r="B303" s="42" t="s">
        <v>796</v>
      </c>
      <c r="C303" s="42" t="s">
        <v>554</v>
      </c>
      <c r="D303" s="42" t="s">
        <v>302</v>
      </c>
      <c r="E303" s="39" t="s">
        <v>268</v>
      </c>
      <c r="F303" s="39" t="s">
        <v>173</v>
      </c>
      <c r="G303" s="41">
        <v>19</v>
      </c>
      <c r="H303" s="41">
        <v>11</v>
      </c>
      <c r="I303" s="39">
        <v>2007</v>
      </c>
      <c r="J303" s="39" t="s">
        <v>191</v>
      </c>
      <c r="K303" s="42" t="s">
        <v>263</v>
      </c>
      <c r="L303" s="42" t="s">
        <v>797</v>
      </c>
      <c r="M303" s="67"/>
    </row>
    <row r="304" spans="1:13" ht="23.4" customHeight="1" x14ac:dyDescent="0.3">
      <c r="A304" s="39">
        <v>1095</v>
      </c>
      <c r="B304" s="42" t="s">
        <v>530</v>
      </c>
      <c r="C304" s="42" t="s">
        <v>386</v>
      </c>
      <c r="D304" s="42" t="s">
        <v>271</v>
      </c>
      <c r="E304" s="39" t="s">
        <v>172</v>
      </c>
      <c r="F304" s="39" t="s">
        <v>173</v>
      </c>
      <c r="G304" s="41" t="s">
        <v>250</v>
      </c>
      <c r="H304" s="41">
        <v>11</v>
      </c>
      <c r="I304" s="39">
        <v>2006</v>
      </c>
      <c r="J304" s="39" t="s">
        <v>519</v>
      </c>
      <c r="K304" s="42" t="s">
        <v>263</v>
      </c>
      <c r="L304" s="42" t="s">
        <v>492</v>
      </c>
      <c r="M304" s="67"/>
    </row>
    <row r="305" spans="1:13" ht="23.4" customHeight="1" x14ac:dyDescent="0.3">
      <c r="A305" s="39">
        <v>2026</v>
      </c>
      <c r="B305" s="42" t="s">
        <v>798</v>
      </c>
      <c r="C305" s="42" t="s">
        <v>324</v>
      </c>
      <c r="D305" s="42" t="s">
        <v>198</v>
      </c>
      <c r="E305" s="39" t="s">
        <v>172</v>
      </c>
      <c r="F305" s="39" t="s">
        <v>173</v>
      </c>
      <c r="G305" s="41">
        <v>29</v>
      </c>
      <c r="H305" s="41" t="s">
        <v>209</v>
      </c>
      <c r="I305" s="39">
        <v>2000</v>
      </c>
      <c r="J305" s="39" t="s">
        <v>211</v>
      </c>
      <c r="K305" s="42" t="s">
        <v>263</v>
      </c>
      <c r="L305" s="42" t="s">
        <v>780</v>
      </c>
      <c r="M305" s="67"/>
    </row>
    <row r="306" spans="1:13" ht="23.4" customHeight="1" x14ac:dyDescent="0.3">
      <c r="A306" s="39">
        <v>2010</v>
      </c>
      <c r="B306" s="42" t="s">
        <v>799</v>
      </c>
      <c r="C306" s="42" t="s">
        <v>800</v>
      </c>
      <c r="D306" s="42" t="s">
        <v>376</v>
      </c>
      <c r="E306" s="39" t="s">
        <v>268</v>
      </c>
      <c r="F306" s="39" t="s">
        <v>173</v>
      </c>
      <c r="G306" s="41" t="s">
        <v>222</v>
      </c>
      <c r="H306" s="41" t="s">
        <v>209</v>
      </c>
      <c r="I306" s="39">
        <v>2008</v>
      </c>
      <c r="J306" s="39" t="s">
        <v>175</v>
      </c>
      <c r="K306" s="42" t="s">
        <v>263</v>
      </c>
      <c r="L306" s="42" t="s">
        <v>748</v>
      </c>
      <c r="M306" s="67"/>
    </row>
    <row r="307" spans="1:13" ht="23.4" customHeight="1" x14ac:dyDescent="0.3">
      <c r="A307" s="39">
        <v>2078</v>
      </c>
      <c r="B307" s="42" t="s">
        <v>801</v>
      </c>
      <c r="C307" s="42" t="s">
        <v>340</v>
      </c>
      <c r="E307" s="39" t="s">
        <v>172</v>
      </c>
      <c r="F307" s="39" t="s">
        <v>173</v>
      </c>
      <c r="I307" s="39">
        <v>2008</v>
      </c>
      <c r="J307" s="39" t="s">
        <v>175</v>
      </c>
      <c r="K307" s="42" t="s">
        <v>263</v>
      </c>
      <c r="L307" s="42" t="s">
        <v>735</v>
      </c>
      <c r="M307" s="67"/>
    </row>
    <row r="308" spans="1:13" ht="23.4" customHeight="1" x14ac:dyDescent="0.3">
      <c r="A308" s="39">
        <v>2046</v>
      </c>
      <c r="B308" s="42" t="s">
        <v>802</v>
      </c>
      <c r="C308" s="42" t="s">
        <v>803</v>
      </c>
      <c r="D308" s="42" t="s">
        <v>707</v>
      </c>
      <c r="E308" s="39" t="s">
        <v>172</v>
      </c>
      <c r="F308" s="39" t="s">
        <v>173</v>
      </c>
      <c r="G308" s="41">
        <v>21</v>
      </c>
      <c r="H308" s="41" t="s">
        <v>223</v>
      </c>
      <c r="I308" s="39">
        <v>2006</v>
      </c>
      <c r="J308" s="39" t="s">
        <v>191</v>
      </c>
      <c r="K308" s="42" t="s">
        <v>263</v>
      </c>
      <c r="L308" s="42" t="s">
        <v>735</v>
      </c>
      <c r="M308" s="67"/>
    </row>
    <row r="309" spans="1:13" ht="23.4" customHeight="1" x14ac:dyDescent="0.3">
      <c r="A309" s="39">
        <v>2234</v>
      </c>
      <c r="B309" s="42" t="s">
        <v>804</v>
      </c>
      <c r="C309" s="42" t="s">
        <v>805</v>
      </c>
      <c r="D309" s="42" t="s">
        <v>296</v>
      </c>
      <c r="E309" s="39" t="s">
        <v>268</v>
      </c>
      <c r="F309" s="39" t="s">
        <v>221</v>
      </c>
      <c r="G309" s="41" t="s">
        <v>209</v>
      </c>
      <c r="H309" s="41" t="s">
        <v>250</v>
      </c>
      <c r="I309" s="39">
        <v>2003</v>
      </c>
      <c r="J309" s="39" t="s">
        <v>175</v>
      </c>
      <c r="K309" s="42" t="s">
        <v>263</v>
      </c>
      <c r="L309" s="42" t="s">
        <v>790</v>
      </c>
      <c r="M309" s="67"/>
    </row>
    <row r="310" spans="1:13" ht="23.4" customHeight="1" x14ac:dyDescent="0.3">
      <c r="A310" s="39">
        <v>2024</v>
      </c>
      <c r="B310" s="42" t="s">
        <v>806</v>
      </c>
      <c r="C310" s="42" t="s">
        <v>306</v>
      </c>
      <c r="D310" s="42" t="s">
        <v>307</v>
      </c>
      <c r="E310" s="39" t="s">
        <v>268</v>
      </c>
      <c r="F310" s="39" t="s">
        <v>221</v>
      </c>
      <c r="G310" s="41" t="s">
        <v>259</v>
      </c>
      <c r="H310" s="41" t="s">
        <v>181</v>
      </c>
      <c r="I310" s="39">
        <v>1986</v>
      </c>
      <c r="J310" s="39" t="s">
        <v>211</v>
      </c>
      <c r="K310" s="42" t="s">
        <v>263</v>
      </c>
      <c r="L310" s="42" t="s">
        <v>740</v>
      </c>
      <c r="M310" s="67"/>
    </row>
    <row r="311" spans="1:13" ht="23.4" customHeight="1" x14ac:dyDescent="0.3">
      <c r="A311" s="39">
        <v>2065</v>
      </c>
      <c r="B311" s="42" t="s">
        <v>807</v>
      </c>
      <c r="C311" s="42" t="s">
        <v>578</v>
      </c>
      <c r="E311" s="39" t="s">
        <v>172</v>
      </c>
      <c r="F311" s="39" t="s">
        <v>173</v>
      </c>
      <c r="I311" s="39">
        <v>2010</v>
      </c>
      <c r="J311" s="39" t="s">
        <v>175</v>
      </c>
      <c r="K311" s="42" t="s">
        <v>263</v>
      </c>
      <c r="L311" s="42" t="s">
        <v>492</v>
      </c>
      <c r="M311" s="67"/>
    </row>
    <row r="312" spans="1:13" ht="23.4" customHeight="1" x14ac:dyDescent="0.3">
      <c r="A312" s="39">
        <v>2184</v>
      </c>
      <c r="B312" s="42" t="s">
        <v>808</v>
      </c>
      <c r="C312" s="42" t="s">
        <v>230</v>
      </c>
      <c r="D312" s="42" t="s">
        <v>198</v>
      </c>
      <c r="E312" s="39" t="s">
        <v>172</v>
      </c>
      <c r="F312" s="39" t="s">
        <v>173</v>
      </c>
      <c r="G312" s="41" t="s">
        <v>47</v>
      </c>
      <c r="H312" s="41" t="s">
        <v>181</v>
      </c>
      <c r="I312" s="39">
        <v>2006</v>
      </c>
      <c r="J312" s="39" t="s">
        <v>191</v>
      </c>
      <c r="K312" s="42" t="s">
        <v>263</v>
      </c>
      <c r="L312" s="42" t="s">
        <v>750</v>
      </c>
      <c r="M312" s="67"/>
    </row>
    <row r="313" spans="1:13" ht="23.4" customHeight="1" x14ac:dyDescent="0.3">
      <c r="A313" s="39">
        <v>2229</v>
      </c>
      <c r="B313" s="42" t="s">
        <v>809</v>
      </c>
      <c r="C313" s="42" t="s">
        <v>318</v>
      </c>
      <c r="D313" s="42" t="s">
        <v>198</v>
      </c>
      <c r="E313" s="39" t="s">
        <v>172</v>
      </c>
      <c r="F313" s="39" t="s">
        <v>173</v>
      </c>
      <c r="G313" s="41" t="s">
        <v>431</v>
      </c>
      <c r="H313" s="41" t="s">
        <v>215</v>
      </c>
      <c r="I313" s="39">
        <v>2004</v>
      </c>
      <c r="J313" s="39" t="s">
        <v>260</v>
      </c>
      <c r="K313" s="42" t="s">
        <v>263</v>
      </c>
      <c r="L313" s="42" t="s">
        <v>735</v>
      </c>
      <c r="M313" s="67"/>
    </row>
    <row r="314" spans="1:13" ht="23.4" customHeight="1" x14ac:dyDescent="0.3">
      <c r="A314" s="39">
        <v>2050</v>
      </c>
      <c r="B314" s="42" t="s">
        <v>810</v>
      </c>
      <c r="C314" s="42" t="s">
        <v>290</v>
      </c>
      <c r="D314" s="42" t="s">
        <v>207</v>
      </c>
      <c r="E314" s="39" t="s">
        <v>172</v>
      </c>
      <c r="F314" s="39" t="s">
        <v>173</v>
      </c>
      <c r="G314" s="41">
        <v>21</v>
      </c>
      <c r="H314" s="41" t="s">
        <v>250</v>
      </c>
      <c r="I314" s="39">
        <v>2007</v>
      </c>
      <c r="J314" s="39" t="s">
        <v>199</v>
      </c>
      <c r="K314" s="42" t="s">
        <v>263</v>
      </c>
      <c r="L314" s="42" t="s">
        <v>755</v>
      </c>
      <c r="M314" s="67"/>
    </row>
    <row r="315" spans="1:13" ht="23.4" customHeight="1" x14ac:dyDescent="0.3">
      <c r="A315" s="39">
        <v>2032</v>
      </c>
      <c r="B315" s="42" t="s">
        <v>811</v>
      </c>
      <c r="C315" s="42" t="s">
        <v>507</v>
      </c>
      <c r="D315" s="42" t="s">
        <v>207</v>
      </c>
      <c r="E315" s="39" t="s">
        <v>172</v>
      </c>
      <c r="F315" s="39" t="s">
        <v>173</v>
      </c>
      <c r="G315" s="41" t="s">
        <v>223</v>
      </c>
      <c r="H315" s="41" t="s">
        <v>47</v>
      </c>
      <c r="I315" s="39">
        <v>2007</v>
      </c>
      <c r="J315" s="39" t="s">
        <v>199</v>
      </c>
      <c r="K315" s="42" t="s">
        <v>263</v>
      </c>
      <c r="L315" s="42" t="s">
        <v>735</v>
      </c>
      <c r="M315" s="67"/>
    </row>
    <row r="316" spans="1:13" ht="23.4" customHeight="1" x14ac:dyDescent="0.3">
      <c r="A316" s="39">
        <v>2052</v>
      </c>
      <c r="B316" s="42" t="s">
        <v>812</v>
      </c>
      <c r="C316" s="42" t="s">
        <v>197</v>
      </c>
      <c r="D316" s="42" t="s">
        <v>813</v>
      </c>
      <c r="E316" s="39" t="s">
        <v>172</v>
      </c>
      <c r="F316" s="39" t="s">
        <v>221</v>
      </c>
      <c r="G316" s="41" t="s">
        <v>181</v>
      </c>
      <c r="H316" s="41" t="s">
        <v>250</v>
      </c>
      <c r="I316" s="39">
        <v>2002</v>
      </c>
      <c r="J316" s="39" t="s">
        <v>195</v>
      </c>
      <c r="K316" s="42" t="s">
        <v>263</v>
      </c>
      <c r="L316" s="42" t="s">
        <v>790</v>
      </c>
      <c r="M316" s="67"/>
    </row>
    <row r="317" spans="1:13" ht="23.4" customHeight="1" x14ac:dyDescent="0.3">
      <c r="A317" s="39">
        <v>2040</v>
      </c>
      <c r="B317" s="42" t="s">
        <v>814</v>
      </c>
      <c r="C317" s="42" t="s">
        <v>284</v>
      </c>
      <c r="D317" s="42" t="s">
        <v>198</v>
      </c>
      <c r="E317" s="39" t="s">
        <v>172</v>
      </c>
      <c r="F317" s="39" t="s">
        <v>173</v>
      </c>
      <c r="G317" s="41" t="s">
        <v>259</v>
      </c>
      <c r="H317" s="41" t="s">
        <v>259</v>
      </c>
      <c r="I317" s="39">
        <v>2002</v>
      </c>
      <c r="J317" s="39" t="s">
        <v>240</v>
      </c>
      <c r="K317" s="42" t="s">
        <v>263</v>
      </c>
      <c r="L317" s="42" t="s">
        <v>755</v>
      </c>
      <c r="M317" s="67"/>
    </row>
    <row r="318" spans="1:13" ht="23.4" customHeight="1" x14ac:dyDescent="0.3">
      <c r="A318" s="39">
        <v>2042</v>
      </c>
      <c r="B318" s="42" t="s">
        <v>815</v>
      </c>
      <c r="C318" s="42" t="s">
        <v>206</v>
      </c>
      <c r="D318" s="42" t="s">
        <v>185</v>
      </c>
      <c r="E318" s="39" t="s">
        <v>172</v>
      </c>
      <c r="F318" s="39" t="s">
        <v>221</v>
      </c>
      <c r="G318" s="41" t="s">
        <v>250</v>
      </c>
      <c r="H318" s="41" t="s">
        <v>187</v>
      </c>
      <c r="I318" s="39">
        <v>2002</v>
      </c>
      <c r="J318" s="39" t="s">
        <v>195</v>
      </c>
      <c r="K318" s="42" t="s">
        <v>263</v>
      </c>
      <c r="L318" s="42" t="s">
        <v>790</v>
      </c>
      <c r="M318" s="67"/>
    </row>
    <row r="319" spans="1:13" ht="23.4" customHeight="1" x14ac:dyDescent="0.3">
      <c r="A319" s="39">
        <v>1035</v>
      </c>
      <c r="B319" s="42" t="s">
        <v>816</v>
      </c>
      <c r="C319" s="42" t="s">
        <v>237</v>
      </c>
      <c r="D319" s="42" t="s">
        <v>393</v>
      </c>
      <c r="E319" s="39" t="s">
        <v>172</v>
      </c>
      <c r="F319" s="39" t="s">
        <v>173</v>
      </c>
      <c r="G319" s="41">
        <v>21</v>
      </c>
      <c r="H319" s="41" t="s">
        <v>181</v>
      </c>
      <c r="I319" s="39">
        <v>2004</v>
      </c>
      <c r="J319" s="39" t="s">
        <v>199</v>
      </c>
      <c r="K319" s="42" t="s">
        <v>263</v>
      </c>
      <c r="L319" s="42" t="s">
        <v>492</v>
      </c>
      <c r="M319" s="67"/>
    </row>
    <row r="320" spans="1:13" ht="23.4" customHeight="1" x14ac:dyDescent="0.3">
      <c r="A320" s="39">
        <v>2045</v>
      </c>
      <c r="B320" s="42" t="s">
        <v>817</v>
      </c>
      <c r="C320" s="42" t="s">
        <v>614</v>
      </c>
      <c r="D320" s="42" t="s">
        <v>198</v>
      </c>
      <c r="E320" s="39" t="s">
        <v>172</v>
      </c>
      <c r="F320" s="39" t="s">
        <v>173</v>
      </c>
      <c r="G320" s="41">
        <v>21</v>
      </c>
      <c r="H320" s="41" t="s">
        <v>181</v>
      </c>
      <c r="I320" s="39">
        <v>2002</v>
      </c>
      <c r="J320" s="39" t="s">
        <v>195</v>
      </c>
      <c r="K320" s="42" t="s">
        <v>263</v>
      </c>
      <c r="L320" s="42" t="s">
        <v>735</v>
      </c>
      <c r="M320" s="67"/>
    </row>
    <row r="321" spans="1:13" ht="23.4" customHeight="1" x14ac:dyDescent="0.3">
      <c r="A321" s="39">
        <v>2034</v>
      </c>
      <c r="B321" s="42" t="s">
        <v>818</v>
      </c>
      <c r="C321" s="42" t="s">
        <v>324</v>
      </c>
      <c r="D321" s="42" t="s">
        <v>234</v>
      </c>
      <c r="E321" s="39" t="s">
        <v>172</v>
      </c>
      <c r="F321" s="39" t="s">
        <v>173</v>
      </c>
      <c r="G321" s="41" t="s">
        <v>208</v>
      </c>
      <c r="H321" s="41" t="s">
        <v>181</v>
      </c>
      <c r="I321" s="39">
        <v>2008</v>
      </c>
      <c r="J321" s="39" t="s">
        <v>199</v>
      </c>
      <c r="K321" s="42" t="s">
        <v>263</v>
      </c>
      <c r="L321" s="42" t="s">
        <v>743</v>
      </c>
      <c r="M321" s="67"/>
    </row>
    <row r="322" spans="1:13" ht="23.4" customHeight="1" x14ac:dyDescent="0.3">
      <c r="A322" s="39">
        <v>2077</v>
      </c>
      <c r="B322" s="42" t="s">
        <v>819</v>
      </c>
      <c r="C322" s="42" t="s">
        <v>284</v>
      </c>
      <c r="D322" s="42" t="s">
        <v>707</v>
      </c>
      <c r="E322" s="39" t="s">
        <v>172</v>
      </c>
      <c r="F322" s="39" t="s">
        <v>173</v>
      </c>
      <c r="G322" s="41" t="s">
        <v>209</v>
      </c>
      <c r="H322" s="41" t="s">
        <v>42</v>
      </c>
      <c r="I322" s="39">
        <v>2006</v>
      </c>
      <c r="J322" s="39" t="s">
        <v>175</v>
      </c>
      <c r="K322" s="42" t="s">
        <v>263</v>
      </c>
      <c r="L322" s="42" t="s">
        <v>735</v>
      </c>
      <c r="M322" s="67"/>
    </row>
    <row r="323" spans="1:13" ht="23.4" customHeight="1" x14ac:dyDescent="0.3">
      <c r="A323" s="39">
        <v>2213</v>
      </c>
      <c r="B323" s="83" t="s">
        <v>819</v>
      </c>
      <c r="C323" s="42" t="s">
        <v>318</v>
      </c>
      <c r="D323" s="42" t="s">
        <v>246</v>
      </c>
      <c r="E323" s="39" t="s">
        <v>172</v>
      </c>
      <c r="F323" s="39" t="s">
        <v>221</v>
      </c>
      <c r="G323" s="39">
        <v>7</v>
      </c>
      <c r="H323" s="39">
        <v>6</v>
      </c>
      <c r="I323" s="84">
        <v>2006</v>
      </c>
      <c r="J323" s="39" t="s">
        <v>199</v>
      </c>
      <c r="K323" s="42" t="s">
        <v>263</v>
      </c>
      <c r="L323" s="42" t="s">
        <v>820</v>
      </c>
      <c r="M323" s="67"/>
    </row>
    <row r="324" spans="1:13" ht="23.4" customHeight="1" x14ac:dyDescent="0.3">
      <c r="A324" s="72">
        <v>1040</v>
      </c>
      <c r="B324" s="73" t="s">
        <v>821</v>
      </c>
      <c r="C324" s="73" t="s">
        <v>361</v>
      </c>
      <c r="D324" s="73" t="s">
        <v>413</v>
      </c>
      <c r="E324" s="72" t="s">
        <v>172</v>
      </c>
      <c r="F324" s="72" t="s">
        <v>173</v>
      </c>
      <c r="G324" s="74" t="s">
        <v>387</v>
      </c>
      <c r="H324" s="74" t="s">
        <v>190</v>
      </c>
      <c r="I324" s="72">
        <v>2007</v>
      </c>
      <c r="J324" s="72" t="s">
        <v>175</v>
      </c>
      <c r="K324" s="42" t="s">
        <v>263</v>
      </c>
      <c r="L324" s="73" t="s">
        <v>492</v>
      </c>
      <c r="M324" s="67"/>
    </row>
    <row r="325" spans="1:13" ht="23.4" customHeight="1" x14ac:dyDescent="0.3">
      <c r="A325" s="39">
        <v>2038</v>
      </c>
      <c r="B325" s="83" t="s">
        <v>615</v>
      </c>
      <c r="C325" s="42" t="s">
        <v>284</v>
      </c>
      <c r="D325" s="42" t="s">
        <v>449</v>
      </c>
      <c r="E325" s="39" t="s">
        <v>172</v>
      </c>
      <c r="F325" s="39" t="s">
        <v>173</v>
      </c>
      <c r="G325" s="39">
        <v>12</v>
      </c>
      <c r="H325" s="39">
        <v>9</v>
      </c>
      <c r="I325" s="84">
        <v>2006</v>
      </c>
      <c r="J325" s="39" t="s">
        <v>191</v>
      </c>
      <c r="K325" s="42" t="s">
        <v>263</v>
      </c>
      <c r="L325" s="42" t="s">
        <v>743</v>
      </c>
      <c r="M325" s="67"/>
    </row>
    <row r="326" spans="1:13" ht="23.4" customHeight="1" x14ac:dyDescent="0.3">
      <c r="A326" s="39">
        <v>1098</v>
      </c>
      <c r="B326" s="42" t="s">
        <v>822</v>
      </c>
      <c r="C326" s="42" t="s">
        <v>253</v>
      </c>
      <c r="D326" s="42" t="s">
        <v>234</v>
      </c>
      <c r="E326" s="39" t="s">
        <v>172</v>
      </c>
      <c r="F326" s="39" t="s">
        <v>173</v>
      </c>
      <c r="G326" s="41" t="s">
        <v>222</v>
      </c>
      <c r="H326" s="41" t="s">
        <v>259</v>
      </c>
      <c r="I326" s="39">
        <v>2004</v>
      </c>
      <c r="J326" s="39" t="s">
        <v>823</v>
      </c>
      <c r="K326" s="42" t="s">
        <v>263</v>
      </c>
      <c r="L326" s="42" t="s">
        <v>492</v>
      </c>
      <c r="M326" s="67"/>
    </row>
    <row r="327" spans="1:13" ht="23.4" customHeight="1" x14ac:dyDescent="0.3">
      <c r="A327" s="39">
        <v>2061</v>
      </c>
      <c r="B327" s="42" t="s">
        <v>824</v>
      </c>
      <c r="C327" s="42" t="s">
        <v>170</v>
      </c>
      <c r="E327" s="39" t="s">
        <v>172</v>
      </c>
      <c r="F327" s="39" t="s">
        <v>173</v>
      </c>
      <c r="I327" s="39">
        <v>2010</v>
      </c>
      <c r="J327" s="39" t="s">
        <v>175</v>
      </c>
      <c r="K327" s="42" t="s">
        <v>263</v>
      </c>
      <c r="L327" s="42" t="s">
        <v>492</v>
      </c>
      <c r="M327" s="67"/>
    </row>
    <row r="328" spans="1:13" ht="23.4" customHeight="1" x14ac:dyDescent="0.3">
      <c r="A328" s="39">
        <v>2283</v>
      </c>
      <c r="B328" s="42" t="s">
        <v>825</v>
      </c>
      <c r="C328" s="42" t="s">
        <v>193</v>
      </c>
      <c r="D328" s="42" t="s">
        <v>185</v>
      </c>
      <c r="E328" s="39" t="s">
        <v>172</v>
      </c>
      <c r="F328" s="39" t="s">
        <v>221</v>
      </c>
      <c r="G328" s="41" t="s">
        <v>187</v>
      </c>
      <c r="H328" s="41" t="s">
        <v>259</v>
      </c>
      <c r="I328" s="39">
        <v>2007</v>
      </c>
      <c r="J328" s="39" t="s">
        <v>191</v>
      </c>
      <c r="K328" s="42" t="s">
        <v>263</v>
      </c>
      <c r="L328" s="42" t="s">
        <v>820</v>
      </c>
      <c r="M328" s="67"/>
    </row>
    <row r="329" spans="1:13" ht="23.4" customHeight="1" x14ac:dyDescent="0.3">
      <c r="A329" s="39">
        <v>2171</v>
      </c>
      <c r="B329" s="42" t="s">
        <v>826</v>
      </c>
      <c r="C329" s="42" t="s">
        <v>233</v>
      </c>
      <c r="D329" s="42" t="s">
        <v>203</v>
      </c>
      <c r="E329" s="39" t="s">
        <v>172</v>
      </c>
      <c r="F329" s="39" t="s">
        <v>173</v>
      </c>
      <c r="G329" s="41" t="s">
        <v>499</v>
      </c>
      <c r="H329" s="41" t="s">
        <v>186</v>
      </c>
      <c r="I329" s="39">
        <v>2007</v>
      </c>
      <c r="J329" s="39" t="s">
        <v>191</v>
      </c>
      <c r="K329" s="42" t="s">
        <v>263</v>
      </c>
      <c r="L329" s="42" t="s">
        <v>750</v>
      </c>
      <c r="M329" s="67"/>
    </row>
    <row r="330" spans="1:13" ht="23.4" customHeight="1" x14ac:dyDescent="0.3">
      <c r="A330" s="39">
        <v>2057</v>
      </c>
      <c r="B330" s="42" t="s">
        <v>827</v>
      </c>
      <c r="C330" s="42" t="s">
        <v>348</v>
      </c>
      <c r="D330" s="42" t="s">
        <v>793</v>
      </c>
      <c r="E330" s="39" t="s">
        <v>268</v>
      </c>
      <c r="F330" s="39" t="s">
        <v>173</v>
      </c>
      <c r="G330" s="41" t="s">
        <v>828</v>
      </c>
      <c r="H330" s="41" t="s">
        <v>47</v>
      </c>
      <c r="I330" s="39">
        <v>2009</v>
      </c>
      <c r="J330" s="39" t="s">
        <v>175</v>
      </c>
      <c r="K330" s="42" t="s">
        <v>263</v>
      </c>
      <c r="L330" s="42" t="s">
        <v>750</v>
      </c>
      <c r="M330" s="67"/>
    </row>
    <row r="331" spans="1:13" ht="23.4" customHeight="1" x14ac:dyDescent="0.3">
      <c r="A331" s="39">
        <v>2054</v>
      </c>
      <c r="B331" s="42" t="s">
        <v>829</v>
      </c>
      <c r="C331" s="42" t="s">
        <v>253</v>
      </c>
      <c r="D331" s="42" t="s">
        <v>393</v>
      </c>
      <c r="E331" s="39" t="s">
        <v>172</v>
      </c>
      <c r="F331" s="39" t="s">
        <v>221</v>
      </c>
      <c r="G331" s="41">
        <v>29</v>
      </c>
      <c r="H331" s="41">
        <v>11</v>
      </c>
      <c r="I331" s="39">
        <v>2004</v>
      </c>
      <c r="J331" s="39" t="s">
        <v>240</v>
      </c>
      <c r="K331" s="42" t="s">
        <v>263</v>
      </c>
      <c r="L331" s="42" t="s">
        <v>820</v>
      </c>
      <c r="M331" s="67"/>
    </row>
    <row r="332" spans="1:13" ht="23.4" customHeight="1" x14ac:dyDescent="0.3">
      <c r="A332" s="39">
        <v>2055</v>
      </c>
      <c r="B332" s="42" t="s">
        <v>829</v>
      </c>
      <c r="C332" s="42" t="s">
        <v>318</v>
      </c>
      <c r="D332" s="42" t="s">
        <v>393</v>
      </c>
      <c r="E332" s="39" t="s">
        <v>172</v>
      </c>
      <c r="F332" s="39" t="s">
        <v>221</v>
      </c>
      <c r="G332" s="41">
        <v>16</v>
      </c>
      <c r="H332" s="41" t="s">
        <v>187</v>
      </c>
      <c r="I332" s="39">
        <v>2001</v>
      </c>
      <c r="J332" s="39" t="s">
        <v>240</v>
      </c>
      <c r="K332" s="42" t="s">
        <v>263</v>
      </c>
      <c r="L332" s="42" t="s">
        <v>790</v>
      </c>
      <c r="M332" s="67"/>
    </row>
    <row r="333" spans="1:13" ht="23.4" customHeight="1" x14ac:dyDescent="0.3">
      <c r="A333" s="39">
        <v>2059</v>
      </c>
      <c r="B333" s="42" t="s">
        <v>830</v>
      </c>
      <c r="C333" s="42" t="s">
        <v>459</v>
      </c>
      <c r="D333" s="42" t="s">
        <v>203</v>
      </c>
      <c r="E333" s="39" t="s">
        <v>172</v>
      </c>
      <c r="F333" s="39" t="s">
        <v>173</v>
      </c>
      <c r="G333" s="41">
        <v>29</v>
      </c>
      <c r="H333" s="41" t="s">
        <v>215</v>
      </c>
      <c r="I333" s="39">
        <v>2003</v>
      </c>
      <c r="J333" s="39" t="s">
        <v>191</v>
      </c>
      <c r="K333" s="42" t="s">
        <v>263</v>
      </c>
      <c r="L333" s="42" t="s">
        <v>735</v>
      </c>
      <c r="M333" s="67"/>
    </row>
    <row r="334" spans="1:13" ht="23.4" customHeight="1" x14ac:dyDescent="0.3">
      <c r="A334" s="39">
        <v>2085</v>
      </c>
      <c r="B334" s="42" t="s">
        <v>831</v>
      </c>
      <c r="C334" s="42" t="s">
        <v>197</v>
      </c>
      <c r="D334" s="42" t="s">
        <v>832</v>
      </c>
      <c r="E334" s="39" t="s">
        <v>172</v>
      </c>
      <c r="F334" s="39" t="s">
        <v>173</v>
      </c>
      <c r="G334" s="41" t="s">
        <v>186</v>
      </c>
      <c r="H334" s="41" t="s">
        <v>47</v>
      </c>
      <c r="I334" s="39">
        <v>2006</v>
      </c>
      <c r="J334" s="39" t="s">
        <v>191</v>
      </c>
      <c r="K334" s="42" t="s">
        <v>263</v>
      </c>
      <c r="L334" s="42" t="s">
        <v>755</v>
      </c>
      <c r="M334" s="67"/>
    </row>
    <row r="335" spans="1:13" ht="23.4" customHeight="1" x14ac:dyDescent="0.3">
      <c r="A335" s="39">
        <v>2058</v>
      </c>
      <c r="B335" s="42" t="s">
        <v>833</v>
      </c>
      <c r="C335" s="42" t="s">
        <v>217</v>
      </c>
      <c r="D335" s="42" t="s">
        <v>488</v>
      </c>
      <c r="E335" s="39" t="s">
        <v>172</v>
      </c>
      <c r="F335" s="39" t="s">
        <v>173</v>
      </c>
      <c r="G335" s="41">
        <v>11</v>
      </c>
      <c r="H335" s="41" t="s">
        <v>215</v>
      </c>
      <c r="I335" s="39">
        <v>2006</v>
      </c>
      <c r="J335" s="39" t="s">
        <v>175</v>
      </c>
      <c r="K335" s="42" t="s">
        <v>263</v>
      </c>
      <c r="L335" s="42" t="s">
        <v>748</v>
      </c>
      <c r="M335" s="67"/>
    </row>
    <row r="336" spans="1:13" ht="23.4" customHeight="1" x14ac:dyDescent="0.3">
      <c r="A336" s="39">
        <v>2064</v>
      </c>
      <c r="B336" s="42" t="s">
        <v>834</v>
      </c>
      <c r="C336" s="42" t="s">
        <v>620</v>
      </c>
      <c r="D336" s="42" t="s">
        <v>278</v>
      </c>
      <c r="E336" s="39" t="s">
        <v>172</v>
      </c>
      <c r="F336" s="39" t="s">
        <v>173</v>
      </c>
      <c r="G336" s="41" t="s">
        <v>381</v>
      </c>
      <c r="H336" s="41" t="s">
        <v>186</v>
      </c>
      <c r="I336" s="39">
        <v>2005</v>
      </c>
      <c r="J336" s="39" t="s">
        <v>175</v>
      </c>
      <c r="K336" s="42" t="s">
        <v>263</v>
      </c>
      <c r="L336" s="42" t="s">
        <v>740</v>
      </c>
      <c r="M336" s="67"/>
    </row>
    <row r="337" spans="1:13" ht="23.4" customHeight="1" x14ac:dyDescent="0.3">
      <c r="A337" s="39">
        <v>2066</v>
      </c>
      <c r="B337" s="42" t="s">
        <v>835</v>
      </c>
      <c r="C337" s="42" t="s">
        <v>217</v>
      </c>
      <c r="D337" s="42" t="s">
        <v>234</v>
      </c>
      <c r="E337" s="39" t="s">
        <v>172</v>
      </c>
      <c r="F337" s="39" t="s">
        <v>173</v>
      </c>
      <c r="G337" s="41" t="s">
        <v>181</v>
      </c>
      <c r="H337" s="41" t="s">
        <v>215</v>
      </c>
      <c r="I337" s="39">
        <v>2004</v>
      </c>
      <c r="J337" s="39" t="s">
        <v>519</v>
      </c>
      <c r="K337" s="42" t="s">
        <v>263</v>
      </c>
      <c r="L337" s="42" t="s">
        <v>735</v>
      </c>
      <c r="M337" s="67"/>
    </row>
    <row r="338" spans="1:13" ht="23.4" customHeight="1" x14ac:dyDescent="0.3">
      <c r="A338" s="39">
        <v>2067</v>
      </c>
      <c r="B338" s="42" t="s">
        <v>836</v>
      </c>
      <c r="C338" s="42" t="s">
        <v>193</v>
      </c>
      <c r="D338" s="42" t="s">
        <v>179</v>
      </c>
      <c r="E338" s="39" t="s">
        <v>172</v>
      </c>
      <c r="F338" s="39" t="s">
        <v>221</v>
      </c>
      <c r="G338" s="41">
        <v>17</v>
      </c>
      <c r="H338" s="41">
        <v>10</v>
      </c>
      <c r="I338" s="39">
        <v>2002</v>
      </c>
      <c r="J338" s="39" t="s">
        <v>225</v>
      </c>
      <c r="K338" s="42" t="s">
        <v>263</v>
      </c>
      <c r="L338" s="42" t="s">
        <v>729</v>
      </c>
      <c r="M338" s="67"/>
    </row>
    <row r="339" spans="1:13" ht="23.4" customHeight="1" x14ac:dyDescent="0.3">
      <c r="A339" s="39">
        <v>2070</v>
      </c>
      <c r="B339" s="42" t="s">
        <v>837</v>
      </c>
      <c r="C339" s="42" t="s">
        <v>838</v>
      </c>
      <c r="D339" s="42" t="s">
        <v>839</v>
      </c>
      <c r="E339" s="39" t="s">
        <v>172</v>
      </c>
      <c r="F339" s="39" t="s">
        <v>173</v>
      </c>
      <c r="I339" s="39">
        <v>2008</v>
      </c>
      <c r="J339" s="39" t="s">
        <v>175</v>
      </c>
      <c r="K339" s="42" t="s">
        <v>263</v>
      </c>
      <c r="L339" s="42" t="s">
        <v>735</v>
      </c>
      <c r="M339" s="67"/>
    </row>
    <row r="340" spans="1:13" ht="23.4" customHeight="1" x14ac:dyDescent="0.3">
      <c r="A340" s="39">
        <v>2165</v>
      </c>
      <c r="B340" s="42" t="s">
        <v>840</v>
      </c>
      <c r="C340" s="42" t="s">
        <v>841</v>
      </c>
      <c r="E340" s="39" t="s">
        <v>172</v>
      </c>
      <c r="F340" s="39" t="s">
        <v>173</v>
      </c>
      <c r="I340" s="39">
        <v>2007</v>
      </c>
      <c r="J340" s="39" t="s">
        <v>175</v>
      </c>
      <c r="K340" s="42" t="s">
        <v>263</v>
      </c>
      <c r="L340" s="85"/>
      <c r="M340" s="86"/>
    </row>
    <row r="341" spans="1:13" ht="23.4" customHeight="1" x14ac:dyDescent="0.3">
      <c r="A341" s="39">
        <v>1102</v>
      </c>
      <c r="B341" s="42" t="s">
        <v>842</v>
      </c>
      <c r="C341" s="42" t="s">
        <v>843</v>
      </c>
      <c r="D341" s="42" t="s">
        <v>707</v>
      </c>
      <c r="E341" s="39" t="s">
        <v>172</v>
      </c>
      <c r="F341" s="39" t="s">
        <v>173</v>
      </c>
      <c r="G341" s="41" t="s">
        <v>420</v>
      </c>
      <c r="H341" s="41">
        <v>12</v>
      </c>
      <c r="I341" s="39">
        <v>2006</v>
      </c>
      <c r="J341" s="39" t="s">
        <v>175</v>
      </c>
      <c r="K341" s="42" t="s">
        <v>263</v>
      </c>
      <c r="L341" s="42" t="s">
        <v>492</v>
      </c>
      <c r="M341" s="67"/>
    </row>
    <row r="342" spans="1:13" ht="23.4" customHeight="1" x14ac:dyDescent="0.3">
      <c r="A342" s="39">
        <v>2041</v>
      </c>
      <c r="B342" s="42" t="s">
        <v>842</v>
      </c>
      <c r="C342" s="42" t="s">
        <v>494</v>
      </c>
      <c r="E342" s="39" t="s">
        <v>172</v>
      </c>
      <c r="F342" s="39" t="s">
        <v>173</v>
      </c>
      <c r="I342" s="39">
        <v>2007</v>
      </c>
      <c r="J342" s="39" t="s">
        <v>175</v>
      </c>
      <c r="K342" s="42" t="s">
        <v>263</v>
      </c>
      <c r="L342" s="42" t="s">
        <v>492</v>
      </c>
      <c r="M342" s="67"/>
    </row>
    <row r="343" spans="1:13" ht="23.4" customHeight="1" x14ac:dyDescent="0.3">
      <c r="A343" s="39">
        <v>1006</v>
      </c>
      <c r="B343" s="64" t="s">
        <v>844</v>
      </c>
      <c r="C343" s="64" t="s">
        <v>178</v>
      </c>
      <c r="D343" s="64" t="s">
        <v>185</v>
      </c>
      <c r="E343" s="65" t="s">
        <v>172</v>
      </c>
      <c r="F343" s="65" t="s">
        <v>173</v>
      </c>
      <c r="G343" s="66" t="s">
        <v>42</v>
      </c>
      <c r="H343" s="66" t="s">
        <v>47</v>
      </c>
      <c r="I343" s="65">
        <v>2003</v>
      </c>
      <c r="J343" s="65" t="s">
        <v>199</v>
      </c>
      <c r="K343" s="42" t="s">
        <v>263</v>
      </c>
      <c r="L343" s="64" t="s">
        <v>492</v>
      </c>
      <c r="M343" s="67"/>
    </row>
    <row r="344" spans="1:13" ht="23.4" customHeight="1" x14ac:dyDescent="0.3">
      <c r="A344" s="39">
        <v>2073</v>
      </c>
      <c r="B344" s="42" t="s">
        <v>845</v>
      </c>
      <c r="C344" s="42" t="s">
        <v>311</v>
      </c>
      <c r="D344" s="42" t="s">
        <v>278</v>
      </c>
      <c r="E344" s="39" t="s">
        <v>172</v>
      </c>
      <c r="F344" s="39" t="s">
        <v>173</v>
      </c>
      <c r="G344" s="41">
        <v>21</v>
      </c>
      <c r="H344" s="41" t="s">
        <v>181</v>
      </c>
      <c r="I344" s="39">
        <v>2001</v>
      </c>
      <c r="J344" s="39" t="s">
        <v>195</v>
      </c>
      <c r="K344" s="42" t="s">
        <v>263</v>
      </c>
      <c r="L344" s="42" t="s">
        <v>733</v>
      </c>
      <c r="M344" s="67"/>
    </row>
    <row r="345" spans="1:13" ht="23.4" customHeight="1" x14ac:dyDescent="0.3">
      <c r="A345" s="39">
        <v>2074</v>
      </c>
      <c r="B345" s="42" t="s">
        <v>846</v>
      </c>
      <c r="C345" s="42" t="s">
        <v>348</v>
      </c>
      <c r="D345" s="42" t="s">
        <v>847</v>
      </c>
      <c r="E345" s="39" t="s">
        <v>268</v>
      </c>
      <c r="F345" s="39" t="s">
        <v>221</v>
      </c>
      <c r="G345" s="39">
        <v>2</v>
      </c>
      <c r="H345" s="39">
        <v>7</v>
      </c>
      <c r="I345" s="39">
        <v>1988</v>
      </c>
      <c r="J345" s="39" t="s">
        <v>321</v>
      </c>
      <c r="K345" s="42" t="s">
        <v>263</v>
      </c>
      <c r="L345" s="42" t="s">
        <v>848</v>
      </c>
      <c r="M345" s="67"/>
    </row>
    <row r="346" spans="1:13" ht="23.4" customHeight="1" x14ac:dyDescent="0.3">
      <c r="A346" s="39">
        <v>2210</v>
      </c>
      <c r="B346" s="42" t="s">
        <v>849</v>
      </c>
      <c r="C346" s="42" t="s">
        <v>206</v>
      </c>
      <c r="D346" s="42" t="s">
        <v>179</v>
      </c>
      <c r="E346" s="39" t="s">
        <v>172</v>
      </c>
      <c r="F346" s="39" t="s">
        <v>173</v>
      </c>
      <c r="G346" s="41" t="s">
        <v>208</v>
      </c>
      <c r="H346" s="41" t="s">
        <v>259</v>
      </c>
      <c r="I346" s="39">
        <v>2004</v>
      </c>
      <c r="J346" s="39" t="s">
        <v>195</v>
      </c>
      <c r="K346" s="42" t="s">
        <v>263</v>
      </c>
      <c r="L346" s="42" t="s">
        <v>755</v>
      </c>
      <c r="M346" s="67"/>
    </row>
    <row r="347" spans="1:13" ht="23.4" customHeight="1" x14ac:dyDescent="0.3">
      <c r="A347" s="39">
        <v>2188</v>
      </c>
      <c r="B347" s="42" t="s">
        <v>850</v>
      </c>
      <c r="C347" s="42" t="s">
        <v>257</v>
      </c>
      <c r="D347" s="42" t="s">
        <v>594</v>
      </c>
      <c r="E347" s="39" t="s">
        <v>172</v>
      </c>
      <c r="F347" s="39" t="s">
        <v>173</v>
      </c>
      <c r="G347" s="41" t="s">
        <v>208</v>
      </c>
      <c r="H347" s="41">
        <v>10</v>
      </c>
      <c r="I347" s="39">
        <v>2005</v>
      </c>
      <c r="J347" s="39" t="s">
        <v>199</v>
      </c>
      <c r="K347" s="42" t="s">
        <v>263</v>
      </c>
      <c r="L347" s="42" t="s">
        <v>755</v>
      </c>
      <c r="M347" s="67"/>
    </row>
    <row r="348" spans="1:13" ht="23.4" customHeight="1" x14ac:dyDescent="0.3">
      <c r="A348" s="39">
        <v>2124</v>
      </c>
      <c r="B348" s="83" t="s">
        <v>851</v>
      </c>
      <c r="C348" s="42" t="s">
        <v>219</v>
      </c>
      <c r="D348" s="42" t="s">
        <v>171</v>
      </c>
      <c r="E348" s="39" t="s">
        <v>172</v>
      </c>
      <c r="F348" s="39" t="s">
        <v>173</v>
      </c>
      <c r="G348" s="39">
        <v>9</v>
      </c>
      <c r="H348" s="39">
        <v>5</v>
      </c>
      <c r="I348" s="84">
        <v>2006</v>
      </c>
      <c r="J348" s="39" t="s">
        <v>175</v>
      </c>
      <c r="K348" s="42" t="s">
        <v>263</v>
      </c>
      <c r="L348" s="42" t="s">
        <v>750</v>
      </c>
      <c r="M348" s="67"/>
    </row>
    <row r="349" spans="1:13" ht="23.4" customHeight="1" x14ac:dyDescent="0.3">
      <c r="A349" s="39">
        <v>2079</v>
      </c>
      <c r="B349" s="42" t="s">
        <v>852</v>
      </c>
      <c r="C349" s="42" t="s">
        <v>318</v>
      </c>
      <c r="D349" s="42" t="s">
        <v>198</v>
      </c>
      <c r="E349" s="39" t="s">
        <v>172</v>
      </c>
      <c r="F349" s="39" t="s">
        <v>221</v>
      </c>
      <c r="G349" s="41" t="s">
        <v>259</v>
      </c>
      <c r="H349" s="41" t="s">
        <v>42</v>
      </c>
      <c r="I349" s="39">
        <v>2003</v>
      </c>
      <c r="J349" s="39" t="s">
        <v>225</v>
      </c>
      <c r="K349" s="42" t="s">
        <v>263</v>
      </c>
      <c r="L349" s="42" t="s">
        <v>729</v>
      </c>
      <c r="M349" s="67"/>
    </row>
    <row r="350" spans="1:13" ht="23.4" customHeight="1" x14ac:dyDescent="0.3">
      <c r="A350" s="39">
        <v>2071</v>
      </c>
      <c r="B350" s="42" t="s">
        <v>853</v>
      </c>
      <c r="C350" s="42" t="s">
        <v>843</v>
      </c>
      <c r="D350" s="42" t="s">
        <v>207</v>
      </c>
      <c r="E350" s="39" t="s">
        <v>172</v>
      </c>
      <c r="F350" s="39" t="s">
        <v>221</v>
      </c>
      <c r="G350" s="41" t="s">
        <v>239</v>
      </c>
      <c r="H350" s="41">
        <v>11</v>
      </c>
      <c r="I350" s="39">
        <v>2004</v>
      </c>
      <c r="J350" s="39" t="s">
        <v>195</v>
      </c>
      <c r="K350" s="42" t="s">
        <v>263</v>
      </c>
      <c r="L350" s="42" t="s">
        <v>820</v>
      </c>
      <c r="M350" s="67"/>
    </row>
    <row r="351" spans="1:13" ht="23.4" customHeight="1" x14ac:dyDescent="0.3">
      <c r="A351" s="39">
        <v>2175</v>
      </c>
      <c r="B351" s="42" t="s">
        <v>854</v>
      </c>
      <c r="C351" s="42" t="s">
        <v>214</v>
      </c>
      <c r="E351" s="39" t="s">
        <v>172</v>
      </c>
      <c r="F351" s="39" t="s">
        <v>173</v>
      </c>
      <c r="I351" s="39">
        <v>2004</v>
      </c>
      <c r="J351" s="88" t="s">
        <v>260</v>
      </c>
      <c r="K351" s="42" t="s">
        <v>263</v>
      </c>
      <c r="L351" s="87" t="s">
        <v>735</v>
      </c>
      <c r="M351" s="86"/>
    </row>
    <row r="352" spans="1:13" ht="23.4" customHeight="1" x14ac:dyDescent="0.3">
      <c r="A352" s="39">
        <v>2049</v>
      </c>
      <c r="B352" s="42" t="s">
        <v>855</v>
      </c>
      <c r="C352" s="42" t="s">
        <v>324</v>
      </c>
      <c r="E352" s="39" t="s">
        <v>172</v>
      </c>
      <c r="F352" s="39" t="s">
        <v>173</v>
      </c>
      <c r="I352" s="39">
        <v>2007</v>
      </c>
      <c r="J352" s="39" t="s">
        <v>175</v>
      </c>
      <c r="K352" s="42" t="s">
        <v>263</v>
      </c>
      <c r="L352" s="42" t="s">
        <v>492</v>
      </c>
      <c r="M352" s="67"/>
    </row>
    <row r="353" spans="1:13" ht="23.4" customHeight="1" x14ac:dyDescent="0.3">
      <c r="A353" s="39">
        <v>2239</v>
      </c>
      <c r="B353" s="42" t="s">
        <v>856</v>
      </c>
      <c r="C353" s="42" t="s">
        <v>197</v>
      </c>
      <c r="D353" s="42" t="s">
        <v>287</v>
      </c>
      <c r="E353" s="39" t="s">
        <v>172</v>
      </c>
      <c r="F353" s="39" t="s">
        <v>173</v>
      </c>
      <c r="G353" s="39">
        <v>14</v>
      </c>
      <c r="H353" s="39">
        <v>8</v>
      </c>
      <c r="I353" s="39">
        <v>2008</v>
      </c>
      <c r="J353" s="39" t="s">
        <v>175</v>
      </c>
      <c r="K353" s="42" t="s">
        <v>263</v>
      </c>
      <c r="L353" s="42" t="s">
        <v>750</v>
      </c>
      <c r="M353" s="67"/>
    </row>
    <row r="354" spans="1:13" ht="23.4" customHeight="1" x14ac:dyDescent="0.3">
      <c r="A354" s="39">
        <v>2072</v>
      </c>
      <c r="B354" s="42" t="s">
        <v>857</v>
      </c>
      <c r="C354" s="42" t="s">
        <v>620</v>
      </c>
      <c r="D354" s="42" t="s">
        <v>179</v>
      </c>
      <c r="E354" s="39" t="s">
        <v>172</v>
      </c>
      <c r="F354" s="39" t="s">
        <v>173</v>
      </c>
      <c r="G354" s="41" t="s">
        <v>250</v>
      </c>
      <c r="H354" s="41" t="s">
        <v>215</v>
      </c>
      <c r="I354" s="39">
        <v>2006</v>
      </c>
      <c r="J354" s="39" t="s">
        <v>519</v>
      </c>
      <c r="K354" s="42" t="s">
        <v>263</v>
      </c>
      <c r="L354" s="42" t="s">
        <v>750</v>
      </c>
      <c r="M354" s="67"/>
    </row>
    <row r="355" spans="1:13" ht="23.4" customHeight="1" x14ac:dyDescent="0.3">
      <c r="A355" s="39">
        <v>2176</v>
      </c>
      <c r="B355" s="42" t="s">
        <v>858</v>
      </c>
      <c r="C355" s="42" t="s">
        <v>578</v>
      </c>
      <c r="E355" s="39" t="s">
        <v>172</v>
      </c>
      <c r="F355" s="39" t="s">
        <v>173</v>
      </c>
      <c r="I355" s="39">
        <v>2009</v>
      </c>
      <c r="J355" s="88" t="s">
        <v>175</v>
      </c>
      <c r="K355" s="42" t="s">
        <v>263</v>
      </c>
      <c r="L355" s="87" t="s">
        <v>740</v>
      </c>
      <c r="M355" s="86"/>
    </row>
    <row r="356" spans="1:13" ht="23.4" customHeight="1" x14ac:dyDescent="0.3">
      <c r="A356" s="39">
        <v>2043</v>
      </c>
      <c r="B356" s="42" t="s">
        <v>859</v>
      </c>
      <c r="C356" s="42" t="s">
        <v>747</v>
      </c>
      <c r="D356" s="42" t="s">
        <v>185</v>
      </c>
      <c r="E356" s="39" t="s">
        <v>172</v>
      </c>
      <c r="F356" s="39" t="s">
        <v>173</v>
      </c>
      <c r="G356" s="41" t="s">
        <v>42</v>
      </c>
      <c r="H356" s="41" t="s">
        <v>42</v>
      </c>
      <c r="I356" s="39">
        <v>2005</v>
      </c>
      <c r="J356" s="39" t="s">
        <v>240</v>
      </c>
      <c r="K356" s="42" t="s">
        <v>263</v>
      </c>
      <c r="L356" s="42" t="s">
        <v>743</v>
      </c>
      <c r="M356" s="67"/>
    </row>
    <row r="357" spans="1:13" ht="23.4" customHeight="1" x14ac:dyDescent="0.3">
      <c r="A357" s="39">
        <v>1002</v>
      </c>
      <c r="B357" s="64" t="s">
        <v>531</v>
      </c>
      <c r="C357" s="64" t="s">
        <v>284</v>
      </c>
      <c r="D357" s="64"/>
      <c r="E357" s="65" t="s">
        <v>172</v>
      </c>
      <c r="F357" s="65" t="s">
        <v>173</v>
      </c>
      <c r="G357" s="66"/>
      <c r="H357" s="66"/>
      <c r="I357" s="65">
        <v>2009</v>
      </c>
      <c r="J357" s="65" t="s">
        <v>175</v>
      </c>
      <c r="K357" s="42" t="s">
        <v>263</v>
      </c>
      <c r="L357" s="64" t="s">
        <v>492</v>
      </c>
      <c r="M357" s="67"/>
    </row>
    <row r="358" spans="1:13" ht="23.4" customHeight="1" x14ac:dyDescent="0.3">
      <c r="A358" s="39">
        <v>2152</v>
      </c>
      <c r="B358" s="42" t="s">
        <v>860</v>
      </c>
      <c r="C358" s="42" t="s">
        <v>253</v>
      </c>
      <c r="E358" s="39" t="s">
        <v>172</v>
      </c>
      <c r="F358" s="39" t="s">
        <v>173</v>
      </c>
      <c r="I358" s="39">
        <v>1995</v>
      </c>
      <c r="J358" s="39" t="s">
        <v>211</v>
      </c>
      <c r="K358" s="42" t="s">
        <v>263</v>
      </c>
      <c r="L358" s="42" t="s">
        <v>780</v>
      </c>
      <c r="M358" s="67"/>
    </row>
    <row r="359" spans="1:13" ht="23.4" customHeight="1" x14ac:dyDescent="0.3">
      <c r="A359" s="39">
        <v>2250</v>
      </c>
      <c r="B359" s="42" t="s">
        <v>861</v>
      </c>
      <c r="C359" s="42" t="s">
        <v>398</v>
      </c>
      <c r="D359" s="42" t="s">
        <v>207</v>
      </c>
      <c r="E359" s="39" t="s">
        <v>172</v>
      </c>
      <c r="F359" s="39" t="s">
        <v>173</v>
      </c>
      <c r="G359" s="41" t="s">
        <v>420</v>
      </c>
      <c r="H359" s="41" t="s">
        <v>215</v>
      </c>
      <c r="I359" s="39">
        <v>2006</v>
      </c>
      <c r="J359" s="39" t="s">
        <v>195</v>
      </c>
      <c r="K359" s="42" t="s">
        <v>263</v>
      </c>
      <c r="L359" s="42" t="s">
        <v>733</v>
      </c>
      <c r="M359" s="67"/>
    </row>
    <row r="360" spans="1:13" ht="23.4" customHeight="1" x14ac:dyDescent="0.3">
      <c r="A360" s="39">
        <v>2091</v>
      </c>
      <c r="B360" s="42" t="s">
        <v>515</v>
      </c>
      <c r="C360" s="42" t="s">
        <v>193</v>
      </c>
      <c r="D360" s="42" t="s">
        <v>234</v>
      </c>
      <c r="E360" s="39" t="s">
        <v>172</v>
      </c>
      <c r="F360" s="39" t="s">
        <v>173</v>
      </c>
      <c r="G360" s="41" t="s">
        <v>208</v>
      </c>
      <c r="H360" s="41" t="s">
        <v>259</v>
      </c>
      <c r="I360" s="39">
        <v>2002</v>
      </c>
      <c r="J360" s="39" t="s">
        <v>240</v>
      </c>
      <c r="K360" s="42" t="s">
        <v>263</v>
      </c>
      <c r="L360" s="42" t="s">
        <v>733</v>
      </c>
      <c r="M360" s="67"/>
    </row>
    <row r="361" spans="1:13" ht="23.4" customHeight="1" x14ac:dyDescent="0.3">
      <c r="A361" s="39">
        <v>2114</v>
      </c>
      <c r="B361" s="42" t="s">
        <v>862</v>
      </c>
      <c r="C361" s="42" t="s">
        <v>863</v>
      </c>
      <c r="E361" s="39" t="s">
        <v>172</v>
      </c>
      <c r="F361" s="39" t="s">
        <v>173</v>
      </c>
      <c r="I361" s="39">
        <v>2008</v>
      </c>
      <c r="J361" s="39" t="s">
        <v>175</v>
      </c>
      <c r="K361" s="42" t="s">
        <v>263</v>
      </c>
      <c r="L361" s="85" t="s">
        <v>743</v>
      </c>
      <c r="M361" s="89"/>
    </row>
    <row r="362" spans="1:13" ht="23.4" customHeight="1" x14ac:dyDescent="0.3">
      <c r="A362" s="39">
        <v>2127</v>
      </c>
      <c r="B362" s="83" t="s">
        <v>864</v>
      </c>
      <c r="C362" s="42" t="s">
        <v>507</v>
      </c>
      <c r="D362" s="42" t="s">
        <v>865</v>
      </c>
      <c r="E362" s="39" t="s">
        <v>172</v>
      </c>
      <c r="F362" s="39" t="s">
        <v>173</v>
      </c>
      <c r="G362" s="41" t="s">
        <v>285</v>
      </c>
      <c r="H362" s="41" t="s">
        <v>259</v>
      </c>
      <c r="I362" s="84">
        <v>2008</v>
      </c>
      <c r="J362" s="39" t="s">
        <v>199</v>
      </c>
      <c r="K362" s="42" t="s">
        <v>263</v>
      </c>
      <c r="L362" s="42" t="s">
        <v>733</v>
      </c>
      <c r="M362" s="67"/>
    </row>
    <row r="363" spans="1:13" ht="23.4" customHeight="1" x14ac:dyDescent="0.3">
      <c r="A363" s="39">
        <v>2056</v>
      </c>
      <c r="B363" s="42" t="s">
        <v>866</v>
      </c>
      <c r="C363" s="42" t="s">
        <v>800</v>
      </c>
      <c r="D363" s="42" t="s">
        <v>346</v>
      </c>
      <c r="E363" s="39" t="s">
        <v>268</v>
      </c>
      <c r="F363" s="39" t="s">
        <v>173</v>
      </c>
      <c r="G363" s="41" t="s">
        <v>867</v>
      </c>
      <c r="H363" s="41" t="s">
        <v>868</v>
      </c>
      <c r="I363" s="39">
        <v>2007</v>
      </c>
      <c r="J363" s="39" t="s">
        <v>175</v>
      </c>
      <c r="K363" s="42" t="s">
        <v>263</v>
      </c>
      <c r="L363" s="42" t="s">
        <v>750</v>
      </c>
      <c r="M363" s="67"/>
    </row>
    <row r="364" spans="1:13" ht="23.4" customHeight="1" x14ac:dyDescent="0.3">
      <c r="A364" s="39">
        <v>2311</v>
      </c>
      <c r="B364" s="42" t="s">
        <v>869</v>
      </c>
      <c r="C364" s="42" t="s">
        <v>870</v>
      </c>
      <c r="D364" s="42" t="s">
        <v>871</v>
      </c>
      <c r="E364" s="39" t="s">
        <v>268</v>
      </c>
      <c r="F364" s="39" t="s">
        <v>221</v>
      </c>
      <c r="G364" s="41" t="s">
        <v>186</v>
      </c>
      <c r="H364" s="41">
        <v>11</v>
      </c>
      <c r="I364" s="39">
        <v>2003</v>
      </c>
      <c r="J364" s="39" t="s">
        <v>175</v>
      </c>
      <c r="K364" s="42" t="s">
        <v>263</v>
      </c>
      <c r="L364" s="42" t="s">
        <v>790</v>
      </c>
      <c r="M364" s="67"/>
    </row>
    <row r="365" spans="1:13" ht="23.4" customHeight="1" x14ac:dyDescent="0.3">
      <c r="A365" s="39">
        <v>2302</v>
      </c>
      <c r="B365" s="42" t="s">
        <v>872</v>
      </c>
      <c r="C365" s="42" t="s">
        <v>436</v>
      </c>
      <c r="D365" s="42" t="s">
        <v>786</v>
      </c>
      <c r="E365" s="39" t="s">
        <v>268</v>
      </c>
      <c r="F365" s="39" t="s">
        <v>173</v>
      </c>
      <c r="G365" s="41" t="s">
        <v>222</v>
      </c>
      <c r="H365" s="41" t="s">
        <v>47</v>
      </c>
      <c r="I365" s="39">
        <v>2005</v>
      </c>
      <c r="J365" s="39" t="s">
        <v>191</v>
      </c>
      <c r="K365" s="42" t="s">
        <v>263</v>
      </c>
      <c r="L365" s="42" t="s">
        <v>735</v>
      </c>
      <c r="M365" s="67"/>
    </row>
    <row r="366" spans="1:13" ht="23.4" customHeight="1" x14ac:dyDescent="0.3">
      <c r="A366" s="39">
        <v>2189</v>
      </c>
      <c r="B366" s="42" t="s">
        <v>873</v>
      </c>
      <c r="C366" s="42" t="s">
        <v>874</v>
      </c>
      <c r="D366" s="42" t="s">
        <v>496</v>
      </c>
      <c r="E366" s="39" t="s">
        <v>172</v>
      </c>
      <c r="F366" s="39" t="s">
        <v>173</v>
      </c>
      <c r="G366" s="41" t="s">
        <v>381</v>
      </c>
      <c r="H366" s="41" t="s">
        <v>215</v>
      </c>
      <c r="I366" s="39">
        <v>2007</v>
      </c>
      <c r="J366" s="39" t="s">
        <v>199</v>
      </c>
      <c r="K366" s="42" t="s">
        <v>263</v>
      </c>
      <c r="L366" s="42" t="s">
        <v>755</v>
      </c>
      <c r="M366" s="67"/>
    </row>
    <row r="367" spans="1:13" ht="23.4" customHeight="1" x14ac:dyDescent="0.3">
      <c r="A367" s="39">
        <v>2262</v>
      </c>
      <c r="B367" s="42" t="s">
        <v>875</v>
      </c>
      <c r="C367" s="42" t="s">
        <v>290</v>
      </c>
      <c r="D367" s="42" t="s">
        <v>357</v>
      </c>
      <c r="E367" s="39" t="s">
        <v>172</v>
      </c>
      <c r="F367" s="39" t="s">
        <v>173</v>
      </c>
      <c r="G367" s="41" t="s">
        <v>222</v>
      </c>
      <c r="H367" s="41" t="s">
        <v>876</v>
      </c>
      <c r="I367" s="39">
        <v>2007</v>
      </c>
      <c r="J367" s="39" t="s">
        <v>175</v>
      </c>
      <c r="K367" s="42" t="s">
        <v>263</v>
      </c>
      <c r="L367" s="42" t="s">
        <v>740</v>
      </c>
      <c r="M367" s="67"/>
    </row>
    <row r="368" spans="1:13" ht="23.4" customHeight="1" x14ac:dyDescent="0.3">
      <c r="A368" s="39">
        <v>2069</v>
      </c>
      <c r="B368" s="42" t="s">
        <v>877</v>
      </c>
      <c r="C368" s="42" t="s">
        <v>306</v>
      </c>
      <c r="D368" s="42" t="s">
        <v>878</v>
      </c>
      <c r="E368" s="39" t="s">
        <v>268</v>
      </c>
      <c r="F368" s="39" t="s">
        <v>173</v>
      </c>
      <c r="G368" s="41" t="s">
        <v>187</v>
      </c>
      <c r="H368" s="41" t="s">
        <v>181</v>
      </c>
      <c r="I368" s="39">
        <v>2007</v>
      </c>
      <c r="J368" s="39" t="s">
        <v>191</v>
      </c>
      <c r="K368" s="42" t="s">
        <v>263</v>
      </c>
      <c r="L368" s="42" t="s">
        <v>748</v>
      </c>
      <c r="M368" s="67"/>
    </row>
    <row r="369" spans="1:13" ht="23.4" customHeight="1" x14ac:dyDescent="0.3">
      <c r="A369" s="39">
        <v>2097</v>
      </c>
      <c r="B369" s="42" t="s">
        <v>877</v>
      </c>
      <c r="C369" s="42" t="s">
        <v>843</v>
      </c>
      <c r="E369" s="39" t="s">
        <v>172</v>
      </c>
      <c r="F369" s="39" t="s">
        <v>221</v>
      </c>
      <c r="I369" s="39">
        <v>2009</v>
      </c>
      <c r="J369" s="39" t="s">
        <v>175</v>
      </c>
      <c r="K369" s="42" t="s">
        <v>263</v>
      </c>
      <c r="L369" s="42" t="s">
        <v>729</v>
      </c>
      <c r="M369" s="67"/>
    </row>
    <row r="370" spans="1:13" ht="23.4" customHeight="1" x14ac:dyDescent="0.3">
      <c r="A370" s="39">
        <v>2103</v>
      </c>
      <c r="B370" s="42" t="s">
        <v>879</v>
      </c>
      <c r="C370" s="42" t="s">
        <v>253</v>
      </c>
      <c r="D370" s="42" t="s">
        <v>228</v>
      </c>
      <c r="E370" s="39" t="s">
        <v>172</v>
      </c>
      <c r="F370" s="39" t="s">
        <v>173</v>
      </c>
      <c r="G370" s="41" t="s">
        <v>215</v>
      </c>
      <c r="H370" s="41" t="s">
        <v>190</v>
      </c>
      <c r="I370" s="39">
        <v>2004</v>
      </c>
      <c r="J370" s="39" t="s">
        <v>225</v>
      </c>
      <c r="K370" s="42" t="s">
        <v>263</v>
      </c>
      <c r="L370" s="42" t="s">
        <v>748</v>
      </c>
      <c r="M370" s="67"/>
    </row>
    <row r="371" spans="1:13" ht="23.4" customHeight="1" x14ac:dyDescent="0.3">
      <c r="A371" s="39">
        <v>1060</v>
      </c>
      <c r="B371" s="42" t="s">
        <v>880</v>
      </c>
      <c r="C371" s="42" t="s">
        <v>284</v>
      </c>
      <c r="D371" s="42" t="s">
        <v>185</v>
      </c>
      <c r="E371" s="39" t="s">
        <v>172</v>
      </c>
      <c r="F371" s="39" t="s">
        <v>173</v>
      </c>
      <c r="G371" s="41" t="s">
        <v>215</v>
      </c>
      <c r="H371" s="41" t="s">
        <v>259</v>
      </c>
      <c r="I371" s="39">
        <v>2004</v>
      </c>
      <c r="J371" s="39" t="s">
        <v>191</v>
      </c>
      <c r="K371" s="42" t="s">
        <v>263</v>
      </c>
      <c r="L371" s="42" t="s">
        <v>492</v>
      </c>
      <c r="M371" s="67"/>
    </row>
    <row r="372" spans="1:13" ht="23.4" customHeight="1" x14ac:dyDescent="0.3">
      <c r="A372" s="39">
        <v>2211</v>
      </c>
      <c r="B372" s="42" t="s">
        <v>881</v>
      </c>
      <c r="C372" s="42" t="s">
        <v>412</v>
      </c>
      <c r="D372" s="42" t="s">
        <v>488</v>
      </c>
      <c r="E372" s="39" t="s">
        <v>172</v>
      </c>
      <c r="F372" s="39" t="s">
        <v>173</v>
      </c>
      <c r="G372" s="39">
        <v>28</v>
      </c>
      <c r="H372" s="39">
        <v>11</v>
      </c>
      <c r="I372" s="39">
        <v>2005</v>
      </c>
      <c r="J372" s="39" t="s">
        <v>260</v>
      </c>
      <c r="K372" s="42" t="s">
        <v>263</v>
      </c>
      <c r="L372" s="42" t="s">
        <v>755</v>
      </c>
      <c r="M372" s="67"/>
    </row>
    <row r="373" spans="1:13" ht="23.4" customHeight="1" x14ac:dyDescent="0.3">
      <c r="A373" s="39">
        <v>2105</v>
      </c>
      <c r="B373" s="42" t="s">
        <v>882</v>
      </c>
      <c r="C373" s="42" t="s">
        <v>694</v>
      </c>
      <c r="D373" s="42" t="s">
        <v>510</v>
      </c>
      <c r="E373" s="39" t="s">
        <v>268</v>
      </c>
      <c r="F373" s="39" t="s">
        <v>173</v>
      </c>
      <c r="G373" s="41">
        <v>13</v>
      </c>
      <c r="H373" s="41" t="s">
        <v>215</v>
      </c>
      <c r="I373" s="39" t="s">
        <v>224</v>
      </c>
      <c r="J373" s="39" t="s">
        <v>211</v>
      </c>
      <c r="K373" s="42" t="s">
        <v>263</v>
      </c>
      <c r="L373" s="42" t="s">
        <v>748</v>
      </c>
      <c r="M373" s="67"/>
    </row>
    <row r="374" spans="1:13" ht="23.4" customHeight="1" x14ac:dyDescent="0.3">
      <c r="A374" s="39">
        <v>2139</v>
      </c>
      <c r="B374" s="42" t="s">
        <v>698</v>
      </c>
      <c r="C374" s="42" t="s">
        <v>470</v>
      </c>
      <c r="E374" s="39" t="s">
        <v>172</v>
      </c>
      <c r="F374" s="39" t="s">
        <v>221</v>
      </c>
      <c r="I374" s="39">
        <v>1984</v>
      </c>
      <c r="J374" s="39" t="s">
        <v>211</v>
      </c>
      <c r="K374" s="42" t="s">
        <v>263</v>
      </c>
      <c r="L374" s="42" t="s">
        <v>820</v>
      </c>
      <c r="M374" s="67"/>
    </row>
    <row r="375" spans="1:13" ht="23.4" customHeight="1" x14ac:dyDescent="0.3">
      <c r="A375" s="39">
        <v>2166</v>
      </c>
      <c r="B375" s="42" t="s">
        <v>883</v>
      </c>
      <c r="C375" s="42" t="s">
        <v>884</v>
      </c>
      <c r="E375" s="39" t="s">
        <v>172</v>
      </c>
      <c r="F375" s="39" t="s">
        <v>173</v>
      </c>
      <c r="I375" s="39">
        <v>2006</v>
      </c>
      <c r="J375" s="88" t="s">
        <v>175</v>
      </c>
      <c r="K375" s="42" t="s">
        <v>263</v>
      </c>
      <c r="L375" s="42" t="s">
        <v>748</v>
      </c>
      <c r="M375" s="86"/>
    </row>
    <row r="376" spans="1:13" ht="23.4" customHeight="1" x14ac:dyDescent="0.3">
      <c r="A376" s="39">
        <v>2167</v>
      </c>
      <c r="B376" s="42" t="s">
        <v>885</v>
      </c>
      <c r="C376" s="42" t="s">
        <v>886</v>
      </c>
      <c r="E376" s="39" t="s">
        <v>268</v>
      </c>
      <c r="F376" s="39" t="s">
        <v>173</v>
      </c>
      <c r="I376" s="39">
        <v>2009</v>
      </c>
      <c r="J376" s="55" t="s">
        <v>175</v>
      </c>
      <c r="K376" s="42" t="s">
        <v>263</v>
      </c>
      <c r="L376" s="87" t="s">
        <v>748</v>
      </c>
      <c r="M376" s="89"/>
    </row>
    <row r="377" spans="1:13" ht="23.4" customHeight="1" x14ac:dyDescent="0.3">
      <c r="A377" s="39">
        <v>2029</v>
      </c>
      <c r="B377" s="42" t="s">
        <v>887</v>
      </c>
      <c r="C377" s="42" t="s">
        <v>459</v>
      </c>
      <c r="D377" s="42" t="s">
        <v>185</v>
      </c>
      <c r="E377" s="39" t="s">
        <v>172</v>
      </c>
      <c r="F377" s="39" t="s">
        <v>173</v>
      </c>
      <c r="G377" s="41" t="s">
        <v>499</v>
      </c>
      <c r="H377" s="41" t="s">
        <v>186</v>
      </c>
      <c r="I377" s="39">
        <v>2006</v>
      </c>
      <c r="J377" s="39" t="s">
        <v>195</v>
      </c>
      <c r="K377" s="42" t="s">
        <v>263</v>
      </c>
      <c r="L377" s="42" t="s">
        <v>888</v>
      </c>
      <c r="M377" s="67"/>
    </row>
    <row r="378" spans="1:13" ht="23.4" customHeight="1" x14ac:dyDescent="0.3">
      <c r="A378" s="39">
        <v>2109</v>
      </c>
      <c r="B378" s="42" t="s">
        <v>889</v>
      </c>
      <c r="C378" s="42" t="s">
        <v>673</v>
      </c>
      <c r="D378" s="42" t="s">
        <v>871</v>
      </c>
      <c r="E378" s="39" t="s">
        <v>268</v>
      </c>
      <c r="F378" s="39" t="s">
        <v>173</v>
      </c>
      <c r="G378" s="41">
        <v>23</v>
      </c>
      <c r="H378" s="41" t="s">
        <v>223</v>
      </c>
      <c r="I378" s="39">
        <v>2002</v>
      </c>
      <c r="J378" s="39" t="s">
        <v>195</v>
      </c>
      <c r="K378" s="42" t="s">
        <v>263</v>
      </c>
      <c r="L378" s="42" t="s">
        <v>740</v>
      </c>
      <c r="M378" s="67"/>
    </row>
    <row r="379" spans="1:13" ht="23.4" customHeight="1" x14ac:dyDescent="0.3">
      <c r="A379" s="39">
        <v>2112</v>
      </c>
      <c r="B379" s="42" t="s">
        <v>890</v>
      </c>
      <c r="C379" s="42" t="s">
        <v>197</v>
      </c>
      <c r="D379" s="42" t="s">
        <v>171</v>
      </c>
      <c r="E379" s="39" t="s">
        <v>172</v>
      </c>
      <c r="F379" s="39" t="s">
        <v>173</v>
      </c>
      <c r="G379" s="41">
        <v>29</v>
      </c>
      <c r="H379" s="41">
        <v>4</v>
      </c>
      <c r="I379" s="39">
        <v>2004</v>
      </c>
      <c r="J379" s="39" t="s">
        <v>191</v>
      </c>
      <c r="K379" s="42" t="s">
        <v>263</v>
      </c>
      <c r="L379" s="42" t="s">
        <v>750</v>
      </c>
      <c r="M379" s="67"/>
    </row>
    <row r="380" spans="1:13" ht="23.4" customHeight="1" x14ac:dyDescent="0.3">
      <c r="A380" s="39">
        <v>3060</v>
      </c>
      <c r="B380" s="43" t="s">
        <v>890</v>
      </c>
      <c r="C380" s="43" t="s">
        <v>361</v>
      </c>
      <c r="D380" s="43" t="s">
        <v>658</v>
      </c>
      <c r="E380" s="39" t="s">
        <v>172</v>
      </c>
      <c r="F380" s="39" t="s">
        <v>173</v>
      </c>
      <c r="G380" s="41" t="s">
        <v>381</v>
      </c>
      <c r="H380" s="41" t="s">
        <v>42</v>
      </c>
      <c r="I380" s="39">
        <v>2005</v>
      </c>
      <c r="J380" s="39" t="s">
        <v>191</v>
      </c>
      <c r="K380" s="42" t="s">
        <v>263</v>
      </c>
      <c r="L380" s="42" t="s">
        <v>891</v>
      </c>
      <c r="M380" s="67"/>
    </row>
    <row r="381" spans="1:13" ht="23.4" customHeight="1" x14ac:dyDescent="0.3">
      <c r="A381" s="39">
        <v>2115</v>
      </c>
      <c r="B381" s="42" t="s">
        <v>892</v>
      </c>
      <c r="C381" s="42" t="s">
        <v>214</v>
      </c>
      <c r="D381" s="42" t="s">
        <v>171</v>
      </c>
      <c r="E381" s="39" t="s">
        <v>172</v>
      </c>
      <c r="F381" s="39" t="s">
        <v>173</v>
      </c>
      <c r="G381" s="41" t="s">
        <v>209</v>
      </c>
      <c r="H381" s="41" t="s">
        <v>209</v>
      </c>
      <c r="I381" s="39">
        <v>2001</v>
      </c>
      <c r="J381" s="39" t="s">
        <v>240</v>
      </c>
      <c r="K381" s="42" t="s">
        <v>263</v>
      </c>
      <c r="L381" s="42" t="s">
        <v>750</v>
      </c>
      <c r="M381" s="67"/>
    </row>
    <row r="382" spans="1:13" ht="23.4" customHeight="1" x14ac:dyDescent="0.3">
      <c r="A382" s="39">
        <v>2118</v>
      </c>
      <c r="B382" s="42" t="s">
        <v>893</v>
      </c>
      <c r="C382" s="42" t="s">
        <v>170</v>
      </c>
      <c r="D382" s="42" t="s">
        <v>707</v>
      </c>
      <c r="E382" s="39" t="s">
        <v>172</v>
      </c>
      <c r="F382" s="39" t="s">
        <v>221</v>
      </c>
      <c r="G382" s="41" t="s">
        <v>187</v>
      </c>
      <c r="H382" s="41" t="s">
        <v>187</v>
      </c>
      <c r="I382" s="39">
        <v>2005</v>
      </c>
      <c r="J382" s="39" t="s">
        <v>195</v>
      </c>
      <c r="K382" s="42" t="s">
        <v>263</v>
      </c>
      <c r="L382" s="42" t="s">
        <v>820</v>
      </c>
      <c r="M382" s="67"/>
    </row>
    <row r="383" spans="1:13" ht="23.4" customHeight="1" x14ac:dyDescent="0.3">
      <c r="A383" s="39">
        <v>2296</v>
      </c>
      <c r="B383" s="42" t="s">
        <v>894</v>
      </c>
      <c r="C383" s="42" t="s">
        <v>253</v>
      </c>
      <c r="D383" s="42" t="s">
        <v>707</v>
      </c>
      <c r="E383" s="39" t="s">
        <v>172</v>
      </c>
      <c r="F383" s="39" t="s">
        <v>173</v>
      </c>
      <c r="G383" s="41" t="s">
        <v>208</v>
      </c>
      <c r="H383" s="41" t="s">
        <v>186</v>
      </c>
      <c r="I383" s="39">
        <v>2004</v>
      </c>
      <c r="J383" s="39" t="s">
        <v>199</v>
      </c>
      <c r="K383" s="42" t="s">
        <v>263</v>
      </c>
      <c r="L383" s="42" t="s">
        <v>748</v>
      </c>
      <c r="M383" s="67"/>
    </row>
    <row r="384" spans="1:13" ht="23.4" customHeight="1" x14ac:dyDescent="0.3">
      <c r="A384" s="39">
        <v>2122</v>
      </c>
      <c r="B384" s="42" t="s">
        <v>895</v>
      </c>
      <c r="C384" s="42" t="s">
        <v>253</v>
      </c>
      <c r="D384" s="42" t="s">
        <v>234</v>
      </c>
      <c r="E384" s="39" t="s">
        <v>172</v>
      </c>
      <c r="F384" s="39" t="s">
        <v>173</v>
      </c>
      <c r="G384" s="41">
        <v>25</v>
      </c>
      <c r="H384" s="41" t="s">
        <v>259</v>
      </c>
      <c r="I384" s="39">
        <v>2006</v>
      </c>
      <c r="J384" s="39" t="s">
        <v>191</v>
      </c>
      <c r="K384" s="42" t="s">
        <v>263</v>
      </c>
      <c r="L384" s="42" t="s">
        <v>755</v>
      </c>
      <c r="M384" s="67"/>
    </row>
    <row r="385" spans="1:13" ht="23.4" customHeight="1" x14ac:dyDescent="0.3">
      <c r="A385" s="39">
        <v>2012</v>
      </c>
      <c r="B385" s="42" t="s">
        <v>896</v>
      </c>
      <c r="C385" s="42" t="s">
        <v>214</v>
      </c>
      <c r="D385" s="42" t="s">
        <v>185</v>
      </c>
      <c r="E385" s="39" t="s">
        <v>172</v>
      </c>
      <c r="F385" s="39" t="s">
        <v>173</v>
      </c>
      <c r="G385" s="41" t="s">
        <v>47</v>
      </c>
      <c r="H385" s="41" t="s">
        <v>187</v>
      </c>
      <c r="I385" s="39">
        <v>2008</v>
      </c>
      <c r="J385" s="39" t="s">
        <v>199</v>
      </c>
      <c r="K385" s="42" t="s">
        <v>263</v>
      </c>
      <c r="L385" s="42" t="s">
        <v>750</v>
      </c>
      <c r="M385" s="67"/>
    </row>
    <row r="386" spans="1:13" ht="23.4" customHeight="1" x14ac:dyDescent="0.3">
      <c r="A386" s="39">
        <v>2170</v>
      </c>
      <c r="B386" s="42" t="s">
        <v>896</v>
      </c>
      <c r="C386" s="42" t="s">
        <v>392</v>
      </c>
      <c r="D386" s="42" t="s">
        <v>496</v>
      </c>
      <c r="E386" s="39" t="s">
        <v>172</v>
      </c>
      <c r="F386" s="39" t="s">
        <v>221</v>
      </c>
      <c r="G386" s="41" t="s">
        <v>275</v>
      </c>
      <c r="H386" s="41" t="s">
        <v>187</v>
      </c>
      <c r="I386" s="39">
        <v>2006</v>
      </c>
      <c r="J386" s="39" t="s">
        <v>191</v>
      </c>
      <c r="K386" s="42" t="s">
        <v>263</v>
      </c>
      <c r="L386" s="42" t="s">
        <v>820</v>
      </c>
      <c r="M386" s="67"/>
    </row>
    <row r="387" spans="1:13" ht="23.4" customHeight="1" x14ac:dyDescent="0.3">
      <c r="A387" s="39">
        <v>2334</v>
      </c>
      <c r="B387" s="42" t="s">
        <v>896</v>
      </c>
      <c r="C387" s="42" t="s">
        <v>324</v>
      </c>
      <c r="D387" s="42" t="s">
        <v>185</v>
      </c>
      <c r="E387" s="39" t="s">
        <v>172</v>
      </c>
      <c r="F387" s="39" t="s">
        <v>173</v>
      </c>
      <c r="G387" s="41" t="s">
        <v>190</v>
      </c>
      <c r="H387" s="41" t="s">
        <v>208</v>
      </c>
      <c r="I387" s="39">
        <v>2006</v>
      </c>
      <c r="J387" s="39" t="s">
        <v>195</v>
      </c>
      <c r="K387" s="42" t="s">
        <v>263</v>
      </c>
      <c r="L387" s="42" t="s">
        <v>750</v>
      </c>
      <c r="M387" s="67"/>
    </row>
    <row r="388" spans="1:13" ht="23.4" customHeight="1" x14ac:dyDescent="0.3">
      <c r="A388" s="39">
        <v>2098</v>
      </c>
      <c r="B388" s="42" t="s">
        <v>526</v>
      </c>
      <c r="C388" s="42" t="s">
        <v>424</v>
      </c>
      <c r="D388" s="42" t="s">
        <v>234</v>
      </c>
      <c r="E388" s="39" t="s">
        <v>172</v>
      </c>
      <c r="F388" s="39" t="s">
        <v>221</v>
      </c>
      <c r="G388" s="41" t="s">
        <v>525</v>
      </c>
      <c r="H388" s="41" t="s">
        <v>47</v>
      </c>
      <c r="I388" s="39">
        <v>2005</v>
      </c>
      <c r="J388" s="39" t="s">
        <v>195</v>
      </c>
      <c r="K388" s="42" t="s">
        <v>263</v>
      </c>
      <c r="L388" s="42" t="s">
        <v>820</v>
      </c>
      <c r="M388" s="67"/>
    </row>
    <row r="389" spans="1:13" ht="23.4" customHeight="1" x14ac:dyDescent="0.3">
      <c r="A389" s="39">
        <v>2238</v>
      </c>
      <c r="B389" s="42" t="s">
        <v>526</v>
      </c>
      <c r="C389" s="42" t="s">
        <v>202</v>
      </c>
      <c r="D389" s="42" t="s">
        <v>203</v>
      </c>
      <c r="E389" s="39" t="s">
        <v>172</v>
      </c>
      <c r="F389" s="39" t="s">
        <v>173</v>
      </c>
      <c r="G389" s="41" t="s">
        <v>223</v>
      </c>
      <c r="H389" s="41" t="s">
        <v>208</v>
      </c>
      <c r="I389" s="39">
        <v>2007</v>
      </c>
      <c r="J389" s="39" t="s">
        <v>199</v>
      </c>
      <c r="K389" s="42" t="s">
        <v>263</v>
      </c>
      <c r="L389" s="42" t="s">
        <v>735</v>
      </c>
      <c r="M389" s="67"/>
    </row>
    <row r="390" spans="1:13" ht="23.4" customHeight="1" x14ac:dyDescent="0.3">
      <c r="A390" s="39">
        <v>1161</v>
      </c>
      <c r="B390" s="42" t="s">
        <v>897</v>
      </c>
      <c r="C390" s="42" t="s">
        <v>436</v>
      </c>
      <c r="D390" s="42" t="s">
        <v>302</v>
      </c>
      <c r="E390" s="39" t="s">
        <v>268</v>
      </c>
      <c r="F390" s="39" t="s">
        <v>173</v>
      </c>
      <c r="G390" s="41" t="s">
        <v>194</v>
      </c>
      <c r="H390" s="41" t="s">
        <v>215</v>
      </c>
      <c r="I390" s="39">
        <v>1992</v>
      </c>
      <c r="J390" s="39" t="s">
        <v>225</v>
      </c>
      <c r="K390" s="42" t="s">
        <v>263</v>
      </c>
      <c r="L390" s="42" t="s">
        <v>492</v>
      </c>
      <c r="M390" s="67"/>
    </row>
    <row r="391" spans="1:13" ht="23.4" customHeight="1" x14ac:dyDescent="0.3">
      <c r="A391" s="39">
        <v>2068</v>
      </c>
      <c r="B391" s="42" t="s">
        <v>898</v>
      </c>
      <c r="C391" s="42" t="s">
        <v>324</v>
      </c>
      <c r="E391" s="39" t="s">
        <v>172</v>
      </c>
      <c r="F391" s="39" t="s">
        <v>173</v>
      </c>
      <c r="I391" s="39">
        <v>2010</v>
      </c>
      <c r="J391" s="39" t="s">
        <v>175</v>
      </c>
      <c r="K391" s="42" t="s">
        <v>263</v>
      </c>
      <c r="L391" s="42" t="s">
        <v>492</v>
      </c>
      <c r="M391" s="67"/>
    </row>
    <row r="392" spans="1:13" ht="23.4" customHeight="1" x14ac:dyDescent="0.3">
      <c r="A392" s="39">
        <v>2317</v>
      </c>
      <c r="B392" s="42" t="s">
        <v>899</v>
      </c>
      <c r="C392" s="42" t="s">
        <v>356</v>
      </c>
      <c r="D392" s="42" t="s">
        <v>179</v>
      </c>
      <c r="E392" s="39" t="s">
        <v>172</v>
      </c>
      <c r="F392" s="39" t="s">
        <v>173</v>
      </c>
      <c r="G392" s="41" t="s">
        <v>209</v>
      </c>
      <c r="H392" s="41" t="s">
        <v>208</v>
      </c>
      <c r="I392" s="39">
        <v>2003</v>
      </c>
      <c r="J392" s="39" t="s">
        <v>191</v>
      </c>
      <c r="K392" s="42" t="s">
        <v>263</v>
      </c>
      <c r="L392" s="42" t="s">
        <v>740</v>
      </c>
      <c r="M392" s="67"/>
    </row>
    <row r="393" spans="1:13" ht="23.4" customHeight="1" x14ac:dyDescent="0.3">
      <c r="A393" s="39">
        <v>1020</v>
      </c>
      <c r="B393" s="64" t="s">
        <v>900</v>
      </c>
      <c r="C393" s="64" t="s">
        <v>330</v>
      </c>
      <c r="D393" s="64" t="s">
        <v>207</v>
      </c>
      <c r="E393" s="65" t="s">
        <v>172</v>
      </c>
      <c r="F393" s="65" t="s">
        <v>173</v>
      </c>
      <c r="G393" s="66" t="s">
        <v>275</v>
      </c>
      <c r="H393" s="66" t="s">
        <v>223</v>
      </c>
      <c r="I393" s="65">
        <v>2007</v>
      </c>
      <c r="J393" s="65" t="s">
        <v>199</v>
      </c>
      <c r="K393" s="42" t="s">
        <v>263</v>
      </c>
      <c r="L393" s="64" t="s">
        <v>492</v>
      </c>
      <c r="M393" s="67"/>
    </row>
    <row r="394" spans="1:13" ht="23.4" customHeight="1" x14ac:dyDescent="0.3">
      <c r="A394" s="39">
        <v>2011</v>
      </c>
      <c r="B394" s="42" t="s">
        <v>901</v>
      </c>
      <c r="C394" s="42" t="s">
        <v>398</v>
      </c>
      <c r="D394" s="42" t="s">
        <v>198</v>
      </c>
      <c r="E394" s="39" t="s">
        <v>172</v>
      </c>
      <c r="F394" s="39" t="s">
        <v>221</v>
      </c>
      <c r="G394" s="41" t="s">
        <v>381</v>
      </c>
      <c r="H394" s="41" t="s">
        <v>186</v>
      </c>
      <c r="I394" s="39">
        <v>2007</v>
      </c>
      <c r="J394" s="39" t="s">
        <v>175</v>
      </c>
      <c r="K394" s="42" t="s">
        <v>263</v>
      </c>
      <c r="L394" s="42" t="s">
        <v>820</v>
      </c>
      <c r="M394" s="67"/>
    </row>
    <row r="395" spans="1:13" ht="23.4" customHeight="1" x14ac:dyDescent="0.3">
      <c r="A395" s="39">
        <v>2128</v>
      </c>
      <c r="B395" s="42" t="s">
        <v>902</v>
      </c>
      <c r="C395" s="42" t="s">
        <v>330</v>
      </c>
      <c r="D395" s="42" t="s">
        <v>234</v>
      </c>
      <c r="E395" s="39" t="s">
        <v>172</v>
      </c>
      <c r="F395" s="39" t="s">
        <v>173</v>
      </c>
      <c r="G395" s="41">
        <v>21</v>
      </c>
      <c r="H395" s="41" t="s">
        <v>190</v>
      </c>
      <c r="I395" s="39">
        <v>2003</v>
      </c>
      <c r="J395" s="39" t="s">
        <v>240</v>
      </c>
      <c r="K395" s="42" t="s">
        <v>263</v>
      </c>
      <c r="L395" s="42" t="s">
        <v>755</v>
      </c>
      <c r="M395" s="67"/>
    </row>
    <row r="396" spans="1:13" ht="23.4" customHeight="1" x14ac:dyDescent="0.3">
      <c r="A396" s="39">
        <v>2131</v>
      </c>
      <c r="B396" s="42" t="s">
        <v>903</v>
      </c>
      <c r="C396" s="42" t="s">
        <v>620</v>
      </c>
      <c r="D396" s="42" t="s">
        <v>198</v>
      </c>
      <c r="E396" s="39" t="s">
        <v>172</v>
      </c>
      <c r="F396" s="39" t="s">
        <v>173</v>
      </c>
      <c r="G396" s="41">
        <v>24</v>
      </c>
      <c r="H396" s="41" t="s">
        <v>259</v>
      </c>
      <c r="I396" s="39">
        <v>2005</v>
      </c>
      <c r="J396" s="39" t="s">
        <v>240</v>
      </c>
      <c r="K396" s="42" t="s">
        <v>263</v>
      </c>
      <c r="L396" s="42" t="s">
        <v>750</v>
      </c>
      <c r="M396" s="67"/>
    </row>
    <row r="397" spans="1:13" ht="23.4" customHeight="1" x14ac:dyDescent="0.3">
      <c r="A397" s="39">
        <v>2053</v>
      </c>
      <c r="B397" s="42" t="s">
        <v>904</v>
      </c>
      <c r="C397" s="42" t="s">
        <v>554</v>
      </c>
      <c r="D397" s="42" t="s">
        <v>296</v>
      </c>
      <c r="E397" s="39" t="s">
        <v>268</v>
      </c>
      <c r="F397" s="39" t="s">
        <v>173</v>
      </c>
      <c r="G397" s="41" t="s">
        <v>275</v>
      </c>
      <c r="H397" s="41" t="s">
        <v>23</v>
      </c>
      <c r="I397" s="39">
        <v>2010</v>
      </c>
      <c r="J397" s="39" t="s">
        <v>175</v>
      </c>
      <c r="K397" s="42" t="s">
        <v>263</v>
      </c>
      <c r="L397" s="42" t="s">
        <v>750</v>
      </c>
      <c r="M397" s="67"/>
    </row>
    <row r="398" spans="1:13" ht="23.4" customHeight="1" x14ac:dyDescent="0.3">
      <c r="A398" s="39">
        <v>2017</v>
      </c>
      <c r="B398" s="42" t="s">
        <v>905</v>
      </c>
      <c r="C398" s="42" t="s">
        <v>311</v>
      </c>
      <c r="D398" s="42" t="s">
        <v>707</v>
      </c>
      <c r="E398" s="39" t="s">
        <v>172</v>
      </c>
      <c r="F398" s="39" t="s">
        <v>173</v>
      </c>
      <c r="G398" s="41" t="s">
        <v>275</v>
      </c>
      <c r="H398" s="41" t="s">
        <v>259</v>
      </c>
      <c r="I398" s="39">
        <v>2005</v>
      </c>
      <c r="J398" s="39" t="s">
        <v>175</v>
      </c>
      <c r="K398" s="42" t="s">
        <v>263</v>
      </c>
      <c r="L398" s="42" t="s">
        <v>748</v>
      </c>
      <c r="M398" s="67"/>
    </row>
    <row r="399" spans="1:13" ht="23.4" customHeight="1" x14ac:dyDescent="0.3">
      <c r="A399" s="39">
        <v>2018</v>
      </c>
      <c r="B399" s="42" t="s">
        <v>905</v>
      </c>
      <c r="C399" s="42" t="s">
        <v>620</v>
      </c>
      <c r="D399" s="42" t="s">
        <v>707</v>
      </c>
      <c r="E399" s="39" t="s">
        <v>172</v>
      </c>
      <c r="F399" s="39" t="s">
        <v>173</v>
      </c>
      <c r="G399" s="41" t="s">
        <v>42</v>
      </c>
      <c r="H399" s="41" t="s">
        <v>209</v>
      </c>
      <c r="I399" s="39">
        <v>2007</v>
      </c>
      <c r="J399" s="39" t="s">
        <v>519</v>
      </c>
      <c r="K399" s="42" t="s">
        <v>263</v>
      </c>
      <c r="L399" s="42" t="s">
        <v>748</v>
      </c>
      <c r="M399" s="67"/>
    </row>
    <row r="400" spans="1:13" ht="23.4" customHeight="1" x14ac:dyDescent="0.3">
      <c r="A400" s="39">
        <v>2322</v>
      </c>
      <c r="B400" s="42" t="s">
        <v>906</v>
      </c>
      <c r="C400" s="42" t="s">
        <v>284</v>
      </c>
      <c r="D400" s="42" t="s">
        <v>413</v>
      </c>
      <c r="E400" s="39" t="s">
        <v>172</v>
      </c>
      <c r="F400" s="39" t="s">
        <v>173</v>
      </c>
      <c r="G400" s="41" t="s">
        <v>208</v>
      </c>
      <c r="H400" s="41" t="s">
        <v>190</v>
      </c>
      <c r="I400" s="39">
        <v>2007</v>
      </c>
      <c r="J400" s="39" t="s">
        <v>191</v>
      </c>
      <c r="K400" s="42" t="s">
        <v>263</v>
      </c>
      <c r="L400" s="42" t="s">
        <v>755</v>
      </c>
      <c r="M400" s="67"/>
    </row>
    <row r="401" spans="1:13" ht="23.4" customHeight="1" x14ac:dyDescent="0.3">
      <c r="A401" s="39">
        <v>2299</v>
      </c>
      <c r="B401" s="42" t="s">
        <v>907</v>
      </c>
      <c r="C401" s="42" t="s">
        <v>610</v>
      </c>
      <c r="D401" s="42" t="s">
        <v>342</v>
      </c>
      <c r="E401" s="39" t="s">
        <v>268</v>
      </c>
      <c r="F401" s="39" t="s">
        <v>173</v>
      </c>
      <c r="G401" s="41" t="s">
        <v>186</v>
      </c>
      <c r="H401" s="41" t="s">
        <v>223</v>
      </c>
      <c r="I401" s="39">
        <v>2005</v>
      </c>
      <c r="J401" s="39" t="s">
        <v>260</v>
      </c>
      <c r="K401" s="42" t="s">
        <v>263</v>
      </c>
      <c r="L401" s="42" t="s">
        <v>748</v>
      </c>
      <c r="M401" s="67"/>
    </row>
    <row r="402" spans="1:13" ht="23.4" customHeight="1" x14ac:dyDescent="0.3">
      <c r="A402" s="39">
        <v>2086</v>
      </c>
      <c r="B402" s="42" t="s">
        <v>576</v>
      </c>
      <c r="C402" s="42" t="s">
        <v>217</v>
      </c>
      <c r="D402" s="42" t="s">
        <v>185</v>
      </c>
      <c r="E402" s="39" t="s">
        <v>172</v>
      </c>
      <c r="F402" s="39" t="s">
        <v>173</v>
      </c>
      <c r="G402" s="41" t="s">
        <v>209</v>
      </c>
      <c r="H402" s="41" t="s">
        <v>250</v>
      </c>
      <c r="I402" s="39">
        <v>2007</v>
      </c>
      <c r="J402" s="39" t="s">
        <v>191</v>
      </c>
      <c r="K402" s="42" t="s">
        <v>263</v>
      </c>
      <c r="L402" s="42" t="s">
        <v>755</v>
      </c>
      <c r="M402" s="67"/>
    </row>
    <row r="403" spans="1:13" ht="23.4" customHeight="1" x14ac:dyDescent="0.3">
      <c r="A403" s="39">
        <v>2164</v>
      </c>
      <c r="B403" s="42" t="s">
        <v>908</v>
      </c>
      <c r="C403" s="42" t="s">
        <v>214</v>
      </c>
      <c r="E403" s="39" t="s">
        <v>172</v>
      </c>
      <c r="F403" s="39" t="s">
        <v>173</v>
      </c>
      <c r="I403" s="39">
        <v>2007</v>
      </c>
      <c r="J403" s="39" t="s">
        <v>175</v>
      </c>
      <c r="K403" s="42" t="s">
        <v>263</v>
      </c>
      <c r="L403" s="85"/>
      <c r="M403" s="89"/>
    </row>
    <row r="404" spans="1:13" ht="23.4" customHeight="1" x14ac:dyDescent="0.3">
      <c r="A404" s="39">
        <v>1112</v>
      </c>
      <c r="B404" s="42" t="s">
        <v>909</v>
      </c>
      <c r="C404" s="42" t="s">
        <v>330</v>
      </c>
      <c r="D404" s="42" t="s">
        <v>179</v>
      </c>
      <c r="E404" s="39" t="s">
        <v>172</v>
      </c>
      <c r="F404" s="39" t="s">
        <v>173</v>
      </c>
      <c r="G404" s="41" t="s">
        <v>285</v>
      </c>
      <c r="H404" s="41" t="s">
        <v>215</v>
      </c>
      <c r="I404" s="39">
        <v>2005</v>
      </c>
      <c r="J404" s="39" t="s">
        <v>175</v>
      </c>
      <c r="K404" s="42" t="s">
        <v>263</v>
      </c>
      <c r="L404" s="42" t="s">
        <v>492</v>
      </c>
      <c r="M404" s="67"/>
    </row>
    <row r="405" spans="1:13" ht="23.4" customHeight="1" x14ac:dyDescent="0.3">
      <c r="A405" s="39">
        <v>2135</v>
      </c>
      <c r="B405" s="42" t="s">
        <v>910</v>
      </c>
      <c r="C405" s="42" t="s">
        <v>455</v>
      </c>
      <c r="D405" s="42" t="s">
        <v>302</v>
      </c>
      <c r="E405" s="39" t="s">
        <v>268</v>
      </c>
      <c r="F405" s="39" t="s">
        <v>173</v>
      </c>
      <c r="G405" s="41">
        <v>13</v>
      </c>
      <c r="H405" s="41" t="s">
        <v>187</v>
      </c>
      <c r="I405" s="39">
        <v>2005</v>
      </c>
      <c r="J405" s="39" t="s">
        <v>240</v>
      </c>
      <c r="K405" s="42" t="s">
        <v>263</v>
      </c>
      <c r="L405" s="42" t="s">
        <v>911</v>
      </c>
      <c r="M405" s="67"/>
    </row>
    <row r="406" spans="1:13" ht="23.4" customHeight="1" x14ac:dyDescent="0.3">
      <c r="A406" s="72">
        <v>1039</v>
      </c>
      <c r="B406" s="73" t="s">
        <v>912</v>
      </c>
      <c r="C406" s="73" t="s">
        <v>230</v>
      </c>
      <c r="D406" s="73" t="s">
        <v>234</v>
      </c>
      <c r="E406" s="72" t="s">
        <v>172</v>
      </c>
      <c r="F406" s="72" t="s">
        <v>173</v>
      </c>
      <c r="G406" s="74" t="s">
        <v>525</v>
      </c>
      <c r="H406" s="74" t="s">
        <v>42</v>
      </c>
      <c r="I406" s="72">
        <v>2004</v>
      </c>
      <c r="J406" s="72" t="s">
        <v>175</v>
      </c>
      <c r="K406" s="42" t="s">
        <v>263</v>
      </c>
      <c r="L406" s="73" t="s">
        <v>492</v>
      </c>
      <c r="M406" s="67"/>
    </row>
    <row r="407" spans="1:13" ht="23.4" customHeight="1" x14ac:dyDescent="0.3">
      <c r="A407" s="39">
        <v>2252</v>
      </c>
      <c r="B407" s="42" t="s">
        <v>913</v>
      </c>
      <c r="C407" s="42" t="s">
        <v>417</v>
      </c>
      <c r="D407" s="42" t="s">
        <v>287</v>
      </c>
      <c r="E407" s="39" t="s">
        <v>172</v>
      </c>
      <c r="F407" s="39" t="s">
        <v>221</v>
      </c>
      <c r="G407" s="41" t="s">
        <v>174</v>
      </c>
      <c r="H407" s="41" t="s">
        <v>259</v>
      </c>
      <c r="I407" s="39">
        <v>2007</v>
      </c>
      <c r="J407" s="39" t="s">
        <v>191</v>
      </c>
      <c r="K407" s="42" t="s">
        <v>263</v>
      </c>
      <c r="L407" s="42" t="s">
        <v>733</v>
      </c>
      <c r="M407" s="67"/>
    </row>
    <row r="408" spans="1:13" ht="23.4" customHeight="1" x14ac:dyDescent="0.3">
      <c r="A408" s="39">
        <v>2142</v>
      </c>
      <c r="B408" s="42" t="s">
        <v>914</v>
      </c>
      <c r="C408" s="42" t="s">
        <v>206</v>
      </c>
      <c r="D408" s="42" t="s">
        <v>207</v>
      </c>
      <c r="E408" s="39" t="s">
        <v>172</v>
      </c>
      <c r="F408" s="39" t="s">
        <v>173</v>
      </c>
      <c r="G408" s="41">
        <v>15</v>
      </c>
      <c r="H408" s="41">
        <v>10</v>
      </c>
      <c r="I408" s="39">
        <v>2003</v>
      </c>
      <c r="J408" s="39" t="s">
        <v>199</v>
      </c>
      <c r="K408" s="42" t="s">
        <v>263</v>
      </c>
      <c r="L408" s="42" t="s">
        <v>735</v>
      </c>
      <c r="M408" s="67"/>
    </row>
    <row r="409" spans="1:13" ht="23.4" customHeight="1" x14ac:dyDescent="0.3">
      <c r="A409" s="39">
        <v>2224</v>
      </c>
      <c r="B409" s="42" t="s">
        <v>914</v>
      </c>
      <c r="C409" s="42" t="s">
        <v>217</v>
      </c>
      <c r="D409" s="42" t="s">
        <v>228</v>
      </c>
      <c r="E409" s="39" t="s">
        <v>172</v>
      </c>
      <c r="F409" s="39" t="s">
        <v>221</v>
      </c>
      <c r="G409" s="41" t="s">
        <v>215</v>
      </c>
      <c r="H409" s="41" t="s">
        <v>208</v>
      </c>
      <c r="I409" s="39">
        <v>2007</v>
      </c>
      <c r="J409" s="39" t="s">
        <v>199</v>
      </c>
      <c r="K409" s="42" t="s">
        <v>263</v>
      </c>
      <c r="L409" s="42" t="s">
        <v>820</v>
      </c>
      <c r="M409" s="67"/>
    </row>
    <row r="410" spans="1:13" ht="23.4" customHeight="1" x14ac:dyDescent="0.3">
      <c r="A410" s="39">
        <v>2145</v>
      </c>
      <c r="B410" s="42" t="s">
        <v>915</v>
      </c>
      <c r="C410" s="42" t="s">
        <v>747</v>
      </c>
      <c r="D410" s="42" t="s">
        <v>916</v>
      </c>
      <c r="E410" s="39" t="s">
        <v>172</v>
      </c>
      <c r="F410" s="39" t="s">
        <v>221</v>
      </c>
      <c r="G410" s="41">
        <v>17</v>
      </c>
      <c r="H410" s="41" t="s">
        <v>209</v>
      </c>
      <c r="I410" s="39">
        <v>2007</v>
      </c>
      <c r="J410" s="39" t="s">
        <v>191</v>
      </c>
      <c r="K410" s="42" t="s">
        <v>263</v>
      </c>
      <c r="L410" s="42" t="s">
        <v>820</v>
      </c>
      <c r="M410" s="67"/>
    </row>
    <row r="411" spans="1:13" ht="23.4" customHeight="1" x14ac:dyDescent="0.3">
      <c r="A411" s="39">
        <v>2076</v>
      </c>
      <c r="B411" s="42" t="s">
        <v>917</v>
      </c>
      <c r="C411" s="42" t="s">
        <v>178</v>
      </c>
      <c r="D411" s="42" t="s">
        <v>234</v>
      </c>
      <c r="E411" s="39" t="s">
        <v>172</v>
      </c>
      <c r="F411" s="39" t="s">
        <v>221</v>
      </c>
      <c r="G411" s="41" t="s">
        <v>209</v>
      </c>
      <c r="H411" s="41" t="s">
        <v>208</v>
      </c>
      <c r="I411" s="39">
        <v>1986</v>
      </c>
      <c r="J411" s="39" t="s">
        <v>450</v>
      </c>
      <c r="K411" s="42" t="s">
        <v>263</v>
      </c>
      <c r="L411" s="42" t="s">
        <v>848</v>
      </c>
      <c r="M411" s="67"/>
    </row>
    <row r="412" spans="1:13" ht="23.4" customHeight="1" x14ac:dyDescent="0.3">
      <c r="A412" s="39">
        <v>1079</v>
      </c>
      <c r="B412" s="42" t="s">
        <v>918</v>
      </c>
      <c r="C412" s="42" t="s">
        <v>318</v>
      </c>
      <c r="D412" s="42" t="s">
        <v>594</v>
      </c>
      <c r="E412" s="39" t="s">
        <v>172</v>
      </c>
      <c r="F412" s="39" t="s">
        <v>173</v>
      </c>
      <c r="G412" s="41" t="s">
        <v>190</v>
      </c>
      <c r="H412" s="41">
        <v>10</v>
      </c>
      <c r="I412" s="39">
        <v>2006</v>
      </c>
      <c r="J412" s="39" t="s">
        <v>240</v>
      </c>
      <c r="K412" s="42" t="s">
        <v>263</v>
      </c>
      <c r="L412" s="42" t="s">
        <v>919</v>
      </c>
      <c r="M412" s="67"/>
    </row>
    <row r="413" spans="1:13" ht="23.4" customHeight="1" x14ac:dyDescent="0.3">
      <c r="A413" s="39">
        <v>2080</v>
      </c>
      <c r="B413" s="42" t="s">
        <v>920</v>
      </c>
      <c r="C413" s="42" t="s">
        <v>214</v>
      </c>
      <c r="D413" s="42" t="s">
        <v>203</v>
      </c>
      <c r="E413" s="39" t="s">
        <v>172</v>
      </c>
      <c r="F413" s="39" t="s">
        <v>173</v>
      </c>
      <c r="G413" s="41" t="s">
        <v>47</v>
      </c>
      <c r="H413" s="41" t="s">
        <v>42</v>
      </c>
      <c r="I413" s="39">
        <v>2007</v>
      </c>
      <c r="J413" s="39" t="s">
        <v>191</v>
      </c>
      <c r="K413" s="42" t="s">
        <v>263</v>
      </c>
      <c r="L413" s="42" t="s">
        <v>921</v>
      </c>
      <c r="M413" s="67"/>
    </row>
    <row r="414" spans="1:13" ht="23.4" customHeight="1" x14ac:dyDescent="0.3">
      <c r="A414" s="39">
        <v>2301</v>
      </c>
      <c r="B414" s="42" t="s">
        <v>922</v>
      </c>
      <c r="C414" s="42" t="s">
        <v>253</v>
      </c>
      <c r="E414" s="39" t="s">
        <v>172</v>
      </c>
      <c r="F414" s="39" t="s">
        <v>173</v>
      </c>
      <c r="G414" s="41" t="s">
        <v>187</v>
      </c>
      <c r="H414" s="41" t="s">
        <v>215</v>
      </c>
      <c r="I414" s="39">
        <v>2002</v>
      </c>
      <c r="J414" s="39" t="s">
        <v>225</v>
      </c>
      <c r="K414" s="42" t="s">
        <v>263</v>
      </c>
      <c r="L414" s="42" t="s">
        <v>780</v>
      </c>
      <c r="M414" s="67"/>
    </row>
    <row r="415" spans="1:13" ht="23.4" customHeight="1" x14ac:dyDescent="0.3">
      <c r="A415" s="39">
        <v>2089</v>
      </c>
      <c r="B415" s="42" t="s">
        <v>923</v>
      </c>
      <c r="C415" s="42" t="s">
        <v>197</v>
      </c>
      <c r="D415" s="42" t="s">
        <v>238</v>
      </c>
      <c r="E415" s="39" t="s">
        <v>172</v>
      </c>
      <c r="F415" s="39" t="s">
        <v>173</v>
      </c>
      <c r="G415" s="41" t="s">
        <v>180</v>
      </c>
      <c r="H415" s="41" t="s">
        <v>187</v>
      </c>
      <c r="I415" s="39">
        <v>2008</v>
      </c>
      <c r="J415" s="39" t="s">
        <v>191</v>
      </c>
      <c r="K415" s="42" t="s">
        <v>263</v>
      </c>
      <c r="L415" s="42" t="s">
        <v>921</v>
      </c>
      <c r="M415" s="67"/>
    </row>
    <row r="416" spans="1:13" ht="23.4" customHeight="1" x14ac:dyDescent="0.3">
      <c r="A416" s="39">
        <v>2215</v>
      </c>
      <c r="B416" s="42" t="s">
        <v>924</v>
      </c>
      <c r="C416" s="42" t="s">
        <v>732</v>
      </c>
      <c r="D416" s="42" t="s">
        <v>249</v>
      </c>
      <c r="E416" s="39" t="s">
        <v>172</v>
      </c>
      <c r="F416" s="39" t="s">
        <v>221</v>
      </c>
      <c r="G416" s="41" t="s">
        <v>685</v>
      </c>
      <c r="H416" s="41">
        <v>10</v>
      </c>
      <c r="I416" s="39">
        <v>2006</v>
      </c>
      <c r="J416" s="39" t="s">
        <v>191</v>
      </c>
      <c r="K416" s="42" t="s">
        <v>263</v>
      </c>
      <c r="L416" s="42" t="s">
        <v>790</v>
      </c>
      <c r="M416" s="67"/>
    </row>
    <row r="417" spans="1:13" ht="23.4" customHeight="1" x14ac:dyDescent="0.3">
      <c r="A417" s="39">
        <v>2161</v>
      </c>
      <c r="B417" s="83" t="s">
        <v>925</v>
      </c>
      <c r="C417" s="42" t="s">
        <v>230</v>
      </c>
      <c r="D417" s="42" t="s">
        <v>234</v>
      </c>
      <c r="E417" s="39" t="s">
        <v>172</v>
      </c>
      <c r="F417" s="39" t="s">
        <v>173</v>
      </c>
      <c r="G417" s="41" t="s">
        <v>190</v>
      </c>
      <c r="H417" s="41" t="s">
        <v>190</v>
      </c>
      <c r="I417" s="84">
        <v>2004</v>
      </c>
      <c r="J417" s="39" t="s">
        <v>260</v>
      </c>
      <c r="K417" s="42" t="s">
        <v>263</v>
      </c>
      <c r="L417" s="42" t="s">
        <v>735</v>
      </c>
      <c r="M417" s="67"/>
    </row>
    <row r="418" spans="1:13" ht="23.4" customHeight="1" x14ac:dyDescent="0.3">
      <c r="A418" s="39">
        <v>1051</v>
      </c>
      <c r="B418" s="42" t="s">
        <v>926</v>
      </c>
      <c r="C418" s="42" t="s">
        <v>324</v>
      </c>
      <c r="D418" s="42" t="s">
        <v>234</v>
      </c>
      <c r="E418" s="39" t="s">
        <v>172</v>
      </c>
      <c r="F418" s="39" t="s">
        <v>173</v>
      </c>
      <c r="G418" s="41" t="s">
        <v>187</v>
      </c>
      <c r="H418" s="41" t="s">
        <v>187</v>
      </c>
      <c r="I418" s="39">
        <v>2003</v>
      </c>
      <c r="J418" s="39" t="s">
        <v>519</v>
      </c>
      <c r="K418" s="42" t="s">
        <v>263</v>
      </c>
      <c r="L418" s="42" t="s">
        <v>492</v>
      </c>
      <c r="M418" s="67"/>
    </row>
    <row r="419" spans="1:13" ht="23.4" customHeight="1" x14ac:dyDescent="0.3">
      <c r="A419" s="39">
        <v>2036</v>
      </c>
      <c r="B419" s="42" t="s">
        <v>927</v>
      </c>
      <c r="C419" s="42" t="s">
        <v>928</v>
      </c>
      <c r="D419" s="42" t="s">
        <v>198</v>
      </c>
      <c r="E419" s="39" t="s">
        <v>172</v>
      </c>
      <c r="F419" s="39" t="s">
        <v>173</v>
      </c>
      <c r="G419" s="41" t="s">
        <v>259</v>
      </c>
      <c r="H419" s="41" t="s">
        <v>209</v>
      </c>
      <c r="I419" s="39">
        <v>2006</v>
      </c>
      <c r="J419" s="39" t="s">
        <v>175</v>
      </c>
      <c r="K419" s="42" t="s">
        <v>263</v>
      </c>
      <c r="L419" s="42" t="s">
        <v>733</v>
      </c>
      <c r="M419" s="67"/>
    </row>
    <row r="420" spans="1:13" ht="23.4" customHeight="1" x14ac:dyDescent="0.3">
      <c r="A420" s="39">
        <v>2151</v>
      </c>
      <c r="B420" s="42" t="s">
        <v>929</v>
      </c>
      <c r="C420" s="42" t="s">
        <v>253</v>
      </c>
      <c r="D420" s="42" t="s">
        <v>179</v>
      </c>
      <c r="E420" s="39" t="s">
        <v>172</v>
      </c>
      <c r="F420" s="39" t="s">
        <v>173</v>
      </c>
      <c r="G420" s="41" t="s">
        <v>181</v>
      </c>
      <c r="H420" s="41" t="s">
        <v>250</v>
      </c>
      <c r="I420" s="39">
        <v>2006</v>
      </c>
      <c r="J420" s="39" t="s">
        <v>240</v>
      </c>
      <c r="K420" s="42" t="s">
        <v>263</v>
      </c>
      <c r="L420" s="42" t="s">
        <v>755</v>
      </c>
      <c r="M420" s="67"/>
    </row>
    <row r="421" spans="1:13" ht="23.4" customHeight="1" x14ac:dyDescent="0.3">
      <c r="A421" s="39">
        <v>2060</v>
      </c>
      <c r="B421" s="42" t="s">
        <v>930</v>
      </c>
      <c r="C421" s="42" t="s">
        <v>253</v>
      </c>
      <c r="E421" s="39" t="s">
        <v>172</v>
      </c>
      <c r="F421" s="39" t="s">
        <v>173</v>
      </c>
      <c r="I421" s="39">
        <v>2009</v>
      </c>
      <c r="J421" s="39" t="s">
        <v>175</v>
      </c>
      <c r="K421" s="42" t="s">
        <v>263</v>
      </c>
      <c r="L421" s="42" t="s">
        <v>492</v>
      </c>
      <c r="M421" s="67"/>
    </row>
    <row r="422" spans="1:13" ht="23.4" customHeight="1" x14ac:dyDescent="0.3">
      <c r="A422" s="39">
        <v>2153</v>
      </c>
      <c r="B422" s="42" t="s">
        <v>931</v>
      </c>
      <c r="C422" s="42" t="s">
        <v>392</v>
      </c>
      <c r="D422" s="42" t="s">
        <v>932</v>
      </c>
      <c r="E422" s="39" t="s">
        <v>172</v>
      </c>
      <c r="F422" s="39" t="s">
        <v>173</v>
      </c>
      <c r="G422" s="41">
        <v>26</v>
      </c>
      <c r="H422" s="41" t="s">
        <v>187</v>
      </c>
      <c r="I422" s="39">
        <v>2003</v>
      </c>
      <c r="J422" s="39" t="s">
        <v>195</v>
      </c>
      <c r="K422" s="42" t="s">
        <v>263</v>
      </c>
      <c r="L422" s="42" t="s">
        <v>733</v>
      </c>
      <c r="M422" s="67"/>
    </row>
    <row r="423" spans="1:13" ht="23.4" customHeight="1" x14ac:dyDescent="0.3">
      <c r="A423" s="39">
        <v>2082</v>
      </c>
      <c r="B423" s="42" t="s">
        <v>933</v>
      </c>
      <c r="C423" s="42" t="s">
        <v>318</v>
      </c>
      <c r="D423" s="42" t="s">
        <v>185</v>
      </c>
      <c r="E423" s="39" t="s">
        <v>172</v>
      </c>
      <c r="F423" s="39" t="s">
        <v>173</v>
      </c>
      <c r="G423" s="41" t="s">
        <v>387</v>
      </c>
      <c r="H423" s="41" t="s">
        <v>42</v>
      </c>
      <c r="I423" s="39">
        <v>2006</v>
      </c>
      <c r="J423" s="39" t="s">
        <v>175</v>
      </c>
      <c r="K423" s="42" t="s">
        <v>263</v>
      </c>
      <c r="L423" s="42" t="s">
        <v>743</v>
      </c>
      <c r="M423" s="67"/>
    </row>
    <row r="424" spans="1:13" ht="23.4" customHeight="1" x14ac:dyDescent="0.3">
      <c r="A424" s="39">
        <v>2099</v>
      </c>
      <c r="B424" s="42" t="s">
        <v>934</v>
      </c>
      <c r="C424" s="42" t="s">
        <v>935</v>
      </c>
      <c r="D424" s="42" t="s">
        <v>171</v>
      </c>
      <c r="E424" s="39" t="s">
        <v>172</v>
      </c>
      <c r="F424" s="39" t="s">
        <v>173</v>
      </c>
      <c r="G424" s="41" t="s">
        <v>215</v>
      </c>
      <c r="H424" s="41" t="s">
        <v>259</v>
      </c>
      <c r="I424" s="39">
        <v>2005</v>
      </c>
      <c r="J424" s="39" t="s">
        <v>191</v>
      </c>
      <c r="K424" s="42" t="s">
        <v>263</v>
      </c>
      <c r="L424" s="42" t="s">
        <v>733</v>
      </c>
      <c r="M424" s="67"/>
    </row>
    <row r="425" spans="1:13" ht="23.4" customHeight="1" x14ac:dyDescent="0.3">
      <c r="A425" s="39">
        <v>2101</v>
      </c>
      <c r="B425" s="42" t="s">
        <v>936</v>
      </c>
      <c r="C425" s="42" t="s">
        <v>295</v>
      </c>
      <c r="D425" s="42" t="s">
        <v>376</v>
      </c>
      <c r="E425" s="39" t="s">
        <v>268</v>
      </c>
      <c r="F425" s="39" t="s">
        <v>173</v>
      </c>
      <c r="G425" s="41">
        <v>28</v>
      </c>
      <c r="H425" s="41" t="s">
        <v>215</v>
      </c>
      <c r="I425" s="39">
        <v>2006</v>
      </c>
      <c r="J425" s="39" t="s">
        <v>191</v>
      </c>
      <c r="K425" s="42" t="s">
        <v>263</v>
      </c>
      <c r="L425" s="42" t="s">
        <v>797</v>
      </c>
      <c r="M425" s="67"/>
    </row>
    <row r="426" spans="1:13" ht="23.4" customHeight="1" x14ac:dyDescent="0.3">
      <c r="A426" s="39">
        <v>2158</v>
      </c>
      <c r="B426" s="42" t="s">
        <v>937</v>
      </c>
      <c r="C426" s="42" t="s">
        <v>556</v>
      </c>
      <c r="D426" s="42" t="s">
        <v>938</v>
      </c>
      <c r="E426" s="39" t="s">
        <v>172</v>
      </c>
      <c r="F426" s="39" t="s">
        <v>173</v>
      </c>
      <c r="G426" s="41">
        <v>11</v>
      </c>
      <c r="H426" s="41">
        <v>11</v>
      </c>
      <c r="I426" s="39">
        <v>2001</v>
      </c>
      <c r="J426" s="39" t="s">
        <v>195</v>
      </c>
      <c r="K426" s="42" t="s">
        <v>263</v>
      </c>
      <c r="L426" s="42" t="s">
        <v>733</v>
      </c>
      <c r="M426" s="67"/>
    </row>
    <row r="427" spans="1:13" ht="23.4" customHeight="1" x14ac:dyDescent="0.3">
      <c r="A427" s="39">
        <v>2162</v>
      </c>
      <c r="B427" s="42" t="s">
        <v>939</v>
      </c>
      <c r="C427" s="42" t="s">
        <v>253</v>
      </c>
      <c r="D427" s="42" t="s">
        <v>249</v>
      </c>
      <c r="E427" s="39" t="s">
        <v>172</v>
      </c>
      <c r="F427" s="39" t="s">
        <v>173</v>
      </c>
      <c r="G427" s="41">
        <v>18</v>
      </c>
      <c r="H427" s="41">
        <v>11</v>
      </c>
      <c r="I427" s="39">
        <v>2004</v>
      </c>
      <c r="J427" s="39" t="s">
        <v>240</v>
      </c>
      <c r="K427" s="42" t="s">
        <v>263</v>
      </c>
      <c r="L427" s="42" t="s">
        <v>755</v>
      </c>
      <c r="M427" s="67"/>
    </row>
    <row r="428" spans="1:13" ht="23.4" customHeight="1" x14ac:dyDescent="0.3">
      <c r="A428" s="39">
        <v>1091</v>
      </c>
      <c r="B428" s="42" t="s">
        <v>940</v>
      </c>
      <c r="C428" s="42" t="s">
        <v>618</v>
      </c>
      <c r="D428" s="42" t="s">
        <v>171</v>
      </c>
      <c r="E428" s="39" t="s">
        <v>172</v>
      </c>
      <c r="F428" s="39" t="s">
        <v>550</v>
      </c>
      <c r="G428" s="41">
        <v>21</v>
      </c>
      <c r="H428" s="41" t="s">
        <v>181</v>
      </c>
      <c r="I428" s="39">
        <v>2006</v>
      </c>
      <c r="J428" s="39" t="s">
        <v>240</v>
      </c>
      <c r="K428" s="42" t="s">
        <v>263</v>
      </c>
      <c r="L428" s="42" t="s">
        <v>919</v>
      </c>
      <c r="M428" s="67"/>
    </row>
    <row r="429" spans="1:13" ht="23.4" customHeight="1" x14ac:dyDescent="0.3">
      <c r="A429" s="39">
        <v>2168</v>
      </c>
      <c r="B429" s="42" t="s">
        <v>941</v>
      </c>
      <c r="C429" s="42" t="s">
        <v>527</v>
      </c>
      <c r="D429" s="42" t="s">
        <v>942</v>
      </c>
      <c r="E429" s="39" t="s">
        <v>172</v>
      </c>
      <c r="F429" s="39" t="s">
        <v>173</v>
      </c>
      <c r="G429" s="41">
        <v>27</v>
      </c>
      <c r="H429" s="41" t="s">
        <v>209</v>
      </c>
      <c r="I429" s="39">
        <v>2002</v>
      </c>
      <c r="J429" s="39" t="s">
        <v>240</v>
      </c>
      <c r="K429" s="42" t="s">
        <v>263</v>
      </c>
      <c r="L429" s="42" t="s">
        <v>735</v>
      </c>
      <c r="M429" s="67"/>
    </row>
    <row r="430" spans="1:13" ht="23.4" customHeight="1" x14ac:dyDescent="0.3">
      <c r="A430" s="39">
        <v>2330</v>
      </c>
      <c r="B430" s="42" t="s">
        <v>943</v>
      </c>
      <c r="C430" s="42" t="s">
        <v>747</v>
      </c>
      <c r="D430" s="42" t="s">
        <v>944</v>
      </c>
      <c r="E430" s="39" t="s">
        <v>172</v>
      </c>
      <c r="F430" s="39" t="s">
        <v>173</v>
      </c>
      <c r="G430" s="41" t="s">
        <v>186</v>
      </c>
      <c r="H430" s="41" t="s">
        <v>209</v>
      </c>
      <c r="I430" s="39">
        <v>2005</v>
      </c>
      <c r="J430" s="39" t="s">
        <v>175</v>
      </c>
      <c r="K430" s="42" t="s">
        <v>263</v>
      </c>
      <c r="L430" s="42" t="s">
        <v>733</v>
      </c>
      <c r="M430" s="67"/>
    </row>
    <row r="431" spans="1:13" ht="23.4" customHeight="1" x14ac:dyDescent="0.3">
      <c r="A431" s="39">
        <v>2083</v>
      </c>
      <c r="B431" s="42" t="s">
        <v>945</v>
      </c>
      <c r="C431" s="42" t="s">
        <v>618</v>
      </c>
      <c r="D431" s="42" t="s">
        <v>171</v>
      </c>
      <c r="E431" s="39" t="s">
        <v>172</v>
      </c>
      <c r="F431" s="39" t="s">
        <v>173</v>
      </c>
      <c r="G431" s="41" t="s">
        <v>250</v>
      </c>
      <c r="H431" s="41" t="s">
        <v>186</v>
      </c>
      <c r="I431" s="39">
        <v>2007</v>
      </c>
      <c r="J431" s="39" t="s">
        <v>199</v>
      </c>
      <c r="K431" s="42" t="s">
        <v>263</v>
      </c>
      <c r="L431" s="42" t="s">
        <v>743</v>
      </c>
      <c r="M431" s="67"/>
    </row>
    <row r="432" spans="1:13" ht="23.4" customHeight="1" x14ac:dyDescent="0.3">
      <c r="A432" s="39">
        <v>2084</v>
      </c>
      <c r="B432" s="42" t="s">
        <v>946</v>
      </c>
      <c r="C432" s="42" t="s">
        <v>436</v>
      </c>
      <c r="D432" s="42" t="s">
        <v>947</v>
      </c>
      <c r="E432" s="39" t="s">
        <v>268</v>
      </c>
      <c r="F432" s="39" t="s">
        <v>173</v>
      </c>
      <c r="G432" s="41" t="s">
        <v>259</v>
      </c>
      <c r="H432" s="41" t="s">
        <v>209</v>
      </c>
      <c r="I432" s="39">
        <v>2009</v>
      </c>
      <c r="J432" s="39" t="s">
        <v>175</v>
      </c>
      <c r="K432" s="42" t="s">
        <v>263</v>
      </c>
      <c r="L432" s="42" t="s">
        <v>740</v>
      </c>
      <c r="M432" s="67"/>
    </row>
    <row r="433" spans="1:13" ht="23.4" customHeight="1" x14ac:dyDescent="0.3">
      <c r="A433" s="39">
        <v>2156</v>
      </c>
      <c r="B433" s="42" t="s">
        <v>948</v>
      </c>
      <c r="C433" s="42" t="s">
        <v>233</v>
      </c>
      <c r="E433" s="39" t="s">
        <v>172</v>
      </c>
      <c r="F433" s="39" t="s">
        <v>221</v>
      </c>
      <c r="I433" s="39">
        <v>2004</v>
      </c>
      <c r="J433" s="39" t="s">
        <v>191</v>
      </c>
      <c r="K433" s="42" t="s">
        <v>263</v>
      </c>
      <c r="L433" s="42" t="s">
        <v>729</v>
      </c>
      <c r="M433" s="67"/>
    </row>
    <row r="434" spans="1:13" ht="23.4" customHeight="1" x14ac:dyDescent="0.3">
      <c r="A434" s="39">
        <v>2090</v>
      </c>
      <c r="B434" s="42" t="s">
        <v>949</v>
      </c>
      <c r="C434" s="42" t="s">
        <v>318</v>
      </c>
      <c r="D434" s="42" t="s">
        <v>532</v>
      </c>
      <c r="E434" s="39" t="s">
        <v>172</v>
      </c>
      <c r="F434" s="39" t="s">
        <v>173</v>
      </c>
      <c r="G434" s="41" t="s">
        <v>181</v>
      </c>
      <c r="H434" s="41" t="s">
        <v>223</v>
      </c>
      <c r="I434" s="39">
        <v>2008</v>
      </c>
      <c r="J434" s="39" t="s">
        <v>175</v>
      </c>
      <c r="K434" s="42" t="s">
        <v>263</v>
      </c>
      <c r="L434" s="42" t="s">
        <v>743</v>
      </c>
      <c r="M434" s="67"/>
    </row>
    <row r="435" spans="1:13" ht="23.4" customHeight="1" x14ac:dyDescent="0.3">
      <c r="A435" s="39">
        <v>2001</v>
      </c>
      <c r="B435" s="42" t="s">
        <v>950</v>
      </c>
      <c r="C435" s="42" t="s">
        <v>324</v>
      </c>
      <c r="D435" s="42" t="s">
        <v>179</v>
      </c>
      <c r="E435" s="39" t="s">
        <v>172</v>
      </c>
      <c r="F435" s="39" t="s">
        <v>173</v>
      </c>
      <c r="G435" s="41" t="s">
        <v>209</v>
      </c>
      <c r="H435" s="41" t="s">
        <v>181</v>
      </c>
      <c r="I435" s="39">
        <v>2007</v>
      </c>
      <c r="J435" s="39" t="s">
        <v>199</v>
      </c>
      <c r="K435" s="42" t="s">
        <v>263</v>
      </c>
      <c r="L435" s="42" t="s">
        <v>750</v>
      </c>
      <c r="M435" s="67"/>
    </row>
    <row r="436" spans="1:13" ht="23.4" customHeight="1" x14ac:dyDescent="0.3">
      <c r="A436" s="39">
        <v>2092</v>
      </c>
      <c r="B436" s="42" t="s">
        <v>951</v>
      </c>
      <c r="C436" s="42" t="s">
        <v>540</v>
      </c>
      <c r="D436" s="42" t="s">
        <v>267</v>
      </c>
      <c r="E436" s="39" t="s">
        <v>268</v>
      </c>
      <c r="F436" s="39" t="s">
        <v>173</v>
      </c>
      <c r="G436" s="41" t="s">
        <v>285</v>
      </c>
      <c r="H436" s="41" t="s">
        <v>42</v>
      </c>
      <c r="I436" s="39">
        <v>2006</v>
      </c>
      <c r="J436" s="39" t="s">
        <v>240</v>
      </c>
      <c r="K436" s="42" t="s">
        <v>263</v>
      </c>
      <c r="L436" s="42" t="s">
        <v>755</v>
      </c>
      <c r="M436" s="67"/>
    </row>
    <row r="437" spans="1:13" ht="23.4" customHeight="1" x14ac:dyDescent="0.3">
      <c r="A437" s="39">
        <v>2095</v>
      </c>
      <c r="B437" s="42" t="s">
        <v>952</v>
      </c>
      <c r="C437" s="42" t="s">
        <v>953</v>
      </c>
      <c r="D437" s="42" t="s">
        <v>246</v>
      </c>
      <c r="E437" s="39" t="s">
        <v>172</v>
      </c>
      <c r="F437" s="39" t="s">
        <v>173</v>
      </c>
      <c r="G437" s="41" t="s">
        <v>47</v>
      </c>
      <c r="H437" s="41" t="s">
        <v>186</v>
      </c>
      <c r="I437" s="39">
        <v>2008</v>
      </c>
      <c r="J437" s="39" t="s">
        <v>199</v>
      </c>
      <c r="K437" s="42" t="s">
        <v>263</v>
      </c>
      <c r="L437" s="42" t="s">
        <v>743</v>
      </c>
      <c r="M437" s="67"/>
    </row>
    <row r="438" spans="1:13" ht="23.4" customHeight="1" x14ac:dyDescent="0.3">
      <c r="A438" s="39">
        <v>2107</v>
      </c>
      <c r="B438" s="42" t="s">
        <v>954</v>
      </c>
      <c r="C438" s="42" t="s">
        <v>578</v>
      </c>
      <c r="D438" s="42" t="s">
        <v>198</v>
      </c>
      <c r="E438" s="39" t="s">
        <v>172</v>
      </c>
      <c r="F438" s="39" t="s">
        <v>173</v>
      </c>
      <c r="G438" s="41" t="s">
        <v>208</v>
      </c>
      <c r="H438" s="41">
        <v>10</v>
      </c>
      <c r="I438" s="39">
        <v>2005</v>
      </c>
      <c r="J438" s="39" t="s">
        <v>519</v>
      </c>
      <c r="K438" s="42" t="s">
        <v>263</v>
      </c>
      <c r="L438" s="42" t="s">
        <v>740</v>
      </c>
      <c r="M438" s="67"/>
    </row>
    <row r="439" spans="1:13" ht="23.4" customHeight="1" x14ac:dyDescent="0.3">
      <c r="A439" s="39">
        <v>2169</v>
      </c>
      <c r="B439" s="83" t="s">
        <v>955</v>
      </c>
      <c r="C439" s="42" t="s">
        <v>800</v>
      </c>
      <c r="E439" s="39" t="s">
        <v>268</v>
      </c>
      <c r="F439" s="39" t="s">
        <v>173</v>
      </c>
      <c r="G439" s="39"/>
      <c r="H439" s="39"/>
      <c r="I439" s="84">
        <v>2008</v>
      </c>
      <c r="J439" s="88" t="s">
        <v>175</v>
      </c>
      <c r="K439" s="42" t="s">
        <v>263</v>
      </c>
      <c r="L439" s="87" t="s">
        <v>748</v>
      </c>
      <c r="M439" s="86"/>
    </row>
    <row r="440" spans="1:13" ht="23.4" customHeight="1" x14ac:dyDescent="0.3">
      <c r="A440" s="39">
        <v>2174</v>
      </c>
      <c r="B440" s="83" t="s">
        <v>956</v>
      </c>
      <c r="C440" s="42" t="s">
        <v>330</v>
      </c>
      <c r="D440" s="42" t="s">
        <v>185</v>
      </c>
      <c r="E440" s="39" t="s">
        <v>172</v>
      </c>
      <c r="F440" s="39" t="s">
        <v>221</v>
      </c>
      <c r="G440" s="39">
        <v>11</v>
      </c>
      <c r="H440" s="39">
        <v>8</v>
      </c>
      <c r="I440" s="84">
        <v>2006</v>
      </c>
      <c r="J440" s="39" t="s">
        <v>199</v>
      </c>
      <c r="K440" s="42" t="s">
        <v>263</v>
      </c>
      <c r="L440" s="42" t="s">
        <v>820</v>
      </c>
      <c r="M440" s="67"/>
    </row>
    <row r="441" spans="1:13" ht="23.4" customHeight="1" x14ac:dyDescent="0.3">
      <c r="A441" s="39">
        <v>2008</v>
      </c>
      <c r="B441" s="42" t="s">
        <v>957</v>
      </c>
      <c r="C441" s="42" t="s">
        <v>306</v>
      </c>
      <c r="D441" s="42" t="s">
        <v>335</v>
      </c>
      <c r="E441" s="39" t="s">
        <v>268</v>
      </c>
      <c r="F441" s="39" t="s">
        <v>173</v>
      </c>
      <c r="G441" s="41" t="s">
        <v>420</v>
      </c>
      <c r="H441" s="41" t="s">
        <v>222</v>
      </c>
      <c r="I441" s="39">
        <v>2007</v>
      </c>
      <c r="J441" s="39" t="s">
        <v>199</v>
      </c>
      <c r="K441" s="42" t="s">
        <v>263</v>
      </c>
      <c r="L441" s="42" t="s">
        <v>958</v>
      </c>
      <c r="M441" s="67"/>
    </row>
    <row r="442" spans="1:13" ht="23.4" customHeight="1" x14ac:dyDescent="0.3">
      <c r="A442" s="39">
        <v>2327</v>
      </c>
      <c r="B442" s="42" t="s">
        <v>959</v>
      </c>
      <c r="C442" s="42" t="s">
        <v>459</v>
      </c>
      <c r="D442" s="42" t="s">
        <v>207</v>
      </c>
      <c r="E442" s="39" t="s">
        <v>172</v>
      </c>
      <c r="F442" s="39" t="s">
        <v>173</v>
      </c>
      <c r="G442" s="41" t="s">
        <v>303</v>
      </c>
      <c r="H442" s="41" t="s">
        <v>215</v>
      </c>
      <c r="I442" s="39">
        <v>2007</v>
      </c>
      <c r="J442" s="39" t="s">
        <v>175</v>
      </c>
      <c r="K442" s="42" t="s">
        <v>263</v>
      </c>
      <c r="L442" s="42" t="s">
        <v>755</v>
      </c>
      <c r="M442" s="67"/>
    </row>
    <row r="443" spans="1:13" ht="23.4" customHeight="1" x14ac:dyDescent="0.3">
      <c r="A443" s="39">
        <v>2295</v>
      </c>
      <c r="B443" s="42" t="s">
        <v>960</v>
      </c>
      <c r="C443" s="42" t="s">
        <v>193</v>
      </c>
      <c r="D443" s="42" t="s">
        <v>707</v>
      </c>
      <c r="E443" s="39" t="s">
        <v>172</v>
      </c>
      <c r="F443" s="39" t="s">
        <v>173</v>
      </c>
      <c r="G443" s="41" t="s">
        <v>250</v>
      </c>
      <c r="H443" s="41" t="s">
        <v>186</v>
      </c>
      <c r="I443" s="39">
        <v>2007</v>
      </c>
      <c r="J443" s="39" t="s">
        <v>191</v>
      </c>
      <c r="K443" s="42" t="s">
        <v>263</v>
      </c>
      <c r="L443" s="42" t="s">
        <v>750</v>
      </c>
      <c r="M443" s="67"/>
    </row>
    <row r="444" spans="1:13" ht="23.4" customHeight="1" x14ac:dyDescent="0.3">
      <c r="A444" s="39">
        <v>2179</v>
      </c>
      <c r="B444" s="42" t="s">
        <v>961</v>
      </c>
      <c r="C444" s="42" t="s">
        <v>962</v>
      </c>
      <c r="D444" s="42" t="s">
        <v>203</v>
      </c>
      <c r="E444" s="39" t="s">
        <v>172</v>
      </c>
      <c r="F444" s="39" t="s">
        <v>221</v>
      </c>
      <c r="G444" s="41" t="s">
        <v>209</v>
      </c>
      <c r="H444" s="41" t="s">
        <v>223</v>
      </c>
      <c r="I444" s="39">
        <v>2005</v>
      </c>
      <c r="J444" s="39" t="s">
        <v>240</v>
      </c>
      <c r="K444" s="42" t="s">
        <v>263</v>
      </c>
      <c r="L444" s="42" t="s">
        <v>729</v>
      </c>
      <c r="M444" s="67"/>
    </row>
    <row r="445" spans="1:13" ht="23.4" customHeight="1" x14ac:dyDescent="0.3">
      <c r="A445" s="39">
        <v>2088</v>
      </c>
      <c r="B445" s="42" t="s">
        <v>963</v>
      </c>
      <c r="C445" s="42" t="s">
        <v>253</v>
      </c>
      <c r="D445" s="42" t="s">
        <v>246</v>
      </c>
      <c r="E445" s="39" t="s">
        <v>172</v>
      </c>
      <c r="F445" s="39" t="s">
        <v>173</v>
      </c>
      <c r="G445" s="41" t="s">
        <v>47</v>
      </c>
      <c r="H445" s="41" t="s">
        <v>209</v>
      </c>
      <c r="I445" s="39">
        <v>2006</v>
      </c>
      <c r="J445" s="39" t="s">
        <v>175</v>
      </c>
      <c r="K445" s="42" t="s">
        <v>263</v>
      </c>
      <c r="L445" s="42" t="s">
        <v>735</v>
      </c>
      <c r="M445" s="67"/>
    </row>
    <row r="446" spans="1:13" ht="23.4" customHeight="1" x14ac:dyDescent="0.3">
      <c r="A446" s="39">
        <v>2104</v>
      </c>
      <c r="B446" s="42" t="s">
        <v>963</v>
      </c>
      <c r="C446" s="42" t="s">
        <v>330</v>
      </c>
      <c r="D446" s="42" t="s">
        <v>198</v>
      </c>
      <c r="E446" s="39" t="s">
        <v>172</v>
      </c>
      <c r="F446" s="39" t="s">
        <v>173</v>
      </c>
      <c r="G446" s="41" t="s">
        <v>186</v>
      </c>
      <c r="H446" s="41" t="s">
        <v>187</v>
      </c>
      <c r="I446" s="39">
        <v>2007</v>
      </c>
      <c r="J446" s="39" t="s">
        <v>519</v>
      </c>
      <c r="K446" s="42" t="s">
        <v>263</v>
      </c>
      <c r="L446" s="42" t="s">
        <v>733</v>
      </c>
      <c r="M446" s="67"/>
    </row>
    <row r="447" spans="1:13" ht="23.4" customHeight="1" x14ac:dyDescent="0.3">
      <c r="A447" s="39">
        <v>2110</v>
      </c>
      <c r="B447" s="42" t="s">
        <v>964</v>
      </c>
      <c r="C447" s="42" t="s">
        <v>965</v>
      </c>
      <c r="D447" s="42" t="s">
        <v>510</v>
      </c>
      <c r="E447" s="39" t="s">
        <v>268</v>
      </c>
      <c r="F447" s="39" t="s">
        <v>173</v>
      </c>
      <c r="G447" s="41" t="s">
        <v>47</v>
      </c>
      <c r="H447" s="41" t="s">
        <v>187</v>
      </c>
      <c r="I447" s="39">
        <v>2008</v>
      </c>
      <c r="J447" s="39" t="s">
        <v>175</v>
      </c>
      <c r="K447" s="42" t="s">
        <v>263</v>
      </c>
      <c r="L447" s="42" t="s">
        <v>748</v>
      </c>
      <c r="M447" s="67"/>
    </row>
    <row r="448" spans="1:13" ht="23.4" customHeight="1" x14ac:dyDescent="0.3">
      <c r="A448" s="39">
        <v>2108</v>
      </c>
      <c r="B448" s="42" t="s">
        <v>966</v>
      </c>
      <c r="C448" s="42" t="s">
        <v>206</v>
      </c>
      <c r="D448" s="42" t="s">
        <v>254</v>
      </c>
      <c r="E448" s="39" t="s">
        <v>172</v>
      </c>
      <c r="F448" s="39" t="s">
        <v>173</v>
      </c>
      <c r="G448" s="41">
        <v>14</v>
      </c>
      <c r="H448" s="41" t="s">
        <v>223</v>
      </c>
      <c r="I448" s="39">
        <v>2004</v>
      </c>
      <c r="J448" s="39" t="s">
        <v>519</v>
      </c>
      <c r="K448" s="42" t="s">
        <v>263</v>
      </c>
      <c r="L448" s="42" t="s">
        <v>733</v>
      </c>
      <c r="M448" s="67"/>
    </row>
    <row r="449" spans="1:13" ht="23.4" customHeight="1" x14ac:dyDescent="0.3">
      <c r="A449" s="39">
        <v>1061</v>
      </c>
      <c r="B449" s="42" t="s">
        <v>378</v>
      </c>
      <c r="C449" s="42" t="s">
        <v>237</v>
      </c>
      <c r="D449" s="42" t="s">
        <v>658</v>
      </c>
      <c r="E449" s="39" t="s">
        <v>172</v>
      </c>
      <c r="F449" s="39" t="s">
        <v>173</v>
      </c>
      <c r="G449" s="41" t="s">
        <v>478</v>
      </c>
      <c r="H449" s="41" t="s">
        <v>259</v>
      </c>
      <c r="I449" s="39">
        <v>2008</v>
      </c>
      <c r="J449" s="39" t="s">
        <v>519</v>
      </c>
      <c r="K449" s="42" t="s">
        <v>263</v>
      </c>
      <c r="L449" s="42" t="s">
        <v>958</v>
      </c>
      <c r="M449" s="67"/>
    </row>
    <row r="450" spans="1:13" ht="23.4" customHeight="1" x14ac:dyDescent="0.3">
      <c r="A450" s="39">
        <v>2173</v>
      </c>
      <c r="B450" s="42" t="s">
        <v>378</v>
      </c>
      <c r="C450" s="42" t="s">
        <v>237</v>
      </c>
      <c r="E450" s="39" t="s">
        <v>172</v>
      </c>
      <c r="F450" s="39" t="s">
        <v>173</v>
      </c>
      <c r="I450" s="39">
        <v>2008</v>
      </c>
      <c r="J450" s="88" t="s">
        <v>519</v>
      </c>
      <c r="K450" s="42" t="s">
        <v>263</v>
      </c>
      <c r="L450" s="87" t="s">
        <v>748</v>
      </c>
      <c r="M450" s="86"/>
    </row>
    <row r="451" spans="1:13" ht="23.4" customHeight="1" x14ac:dyDescent="0.3">
      <c r="A451" s="39">
        <v>2191</v>
      </c>
      <c r="B451" s="83" t="s">
        <v>967</v>
      </c>
      <c r="C451" s="42" t="s">
        <v>442</v>
      </c>
      <c r="D451" s="42" t="s">
        <v>249</v>
      </c>
      <c r="E451" s="39" t="s">
        <v>172</v>
      </c>
      <c r="F451" s="39" t="s">
        <v>221</v>
      </c>
      <c r="G451" s="39">
        <v>5</v>
      </c>
      <c r="H451" s="39">
        <v>3</v>
      </c>
      <c r="I451" s="84">
        <v>2006</v>
      </c>
      <c r="J451" s="39" t="s">
        <v>175</v>
      </c>
      <c r="K451" s="42" t="s">
        <v>263</v>
      </c>
      <c r="L451" s="42" t="s">
        <v>968</v>
      </c>
      <c r="M451" s="67"/>
    </row>
    <row r="452" spans="1:13" ht="23.4" customHeight="1" x14ac:dyDescent="0.3">
      <c r="A452" s="39">
        <v>2119</v>
      </c>
      <c r="B452" s="42" t="s">
        <v>969</v>
      </c>
      <c r="C452" s="42" t="s">
        <v>170</v>
      </c>
      <c r="E452" s="39" t="s">
        <v>172</v>
      </c>
      <c r="F452" s="39" t="s">
        <v>173</v>
      </c>
      <c r="I452" s="39">
        <v>2010</v>
      </c>
      <c r="J452" s="39" t="s">
        <v>175</v>
      </c>
      <c r="K452" s="42" t="s">
        <v>263</v>
      </c>
      <c r="L452" s="42" t="s">
        <v>970</v>
      </c>
      <c r="M452" s="86"/>
    </row>
    <row r="453" spans="1:13" ht="23.4" customHeight="1" x14ac:dyDescent="0.3">
      <c r="A453" s="39">
        <v>2216</v>
      </c>
      <c r="B453" s="42" t="s">
        <v>971</v>
      </c>
      <c r="C453" s="42" t="s">
        <v>972</v>
      </c>
      <c r="D453" s="42" t="s">
        <v>688</v>
      </c>
      <c r="E453" s="39" t="s">
        <v>268</v>
      </c>
      <c r="F453" s="39" t="s">
        <v>173</v>
      </c>
      <c r="G453" s="41" t="s">
        <v>303</v>
      </c>
      <c r="H453" s="41" t="s">
        <v>215</v>
      </c>
      <c r="I453" s="39">
        <v>2004</v>
      </c>
      <c r="J453" s="39" t="s">
        <v>195</v>
      </c>
      <c r="K453" s="42" t="s">
        <v>263</v>
      </c>
      <c r="L453" s="42" t="s">
        <v>740</v>
      </c>
      <c r="M453" s="67"/>
    </row>
    <row r="454" spans="1:13" ht="23.4" customHeight="1" x14ac:dyDescent="0.3">
      <c r="A454" s="44">
        <v>2100</v>
      </c>
      <c r="B454" s="42" t="s">
        <v>973</v>
      </c>
      <c r="C454" s="42" t="s">
        <v>253</v>
      </c>
      <c r="D454" s="42" t="s">
        <v>171</v>
      </c>
      <c r="E454" s="39" t="s">
        <v>172</v>
      </c>
      <c r="F454" s="39" t="s">
        <v>173</v>
      </c>
      <c r="G454" s="41" t="s">
        <v>250</v>
      </c>
      <c r="H454" s="41" t="s">
        <v>250</v>
      </c>
      <c r="I454" s="39">
        <v>2007</v>
      </c>
      <c r="J454" s="39" t="s">
        <v>191</v>
      </c>
      <c r="K454" s="42" t="s">
        <v>263</v>
      </c>
      <c r="L454" s="42" t="s">
        <v>755</v>
      </c>
      <c r="M454" s="67"/>
    </row>
    <row r="455" spans="1:13" ht="23.4" customHeight="1" x14ac:dyDescent="0.3">
      <c r="A455" s="39">
        <v>2186</v>
      </c>
      <c r="B455" s="42" t="s">
        <v>974</v>
      </c>
      <c r="C455" s="42" t="s">
        <v>253</v>
      </c>
      <c r="D455" s="42" t="s">
        <v>254</v>
      </c>
      <c r="E455" s="39" t="s">
        <v>172</v>
      </c>
      <c r="F455" s="39" t="s">
        <v>221</v>
      </c>
      <c r="G455" s="41">
        <v>27</v>
      </c>
      <c r="H455" s="41">
        <v>11</v>
      </c>
      <c r="I455" s="39">
        <v>2005</v>
      </c>
      <c r="J455" s="39" t="s">
        <v>240</v>
      </c>
      <c r="K455" s="42" t="s">
        <v>263</v>
      </c>
      <c r="L455" s="42" t="s">
        <v>820</v>
      </c>
      <c r="M455" s="67"/>
    </row>
    <row r="456" spans="1:13" ht="23.4" customHeight="1" x14ac:dyDescent="0.3">
      <c r="A456" s="39">
        <v>2187</v>
      </c>
      <c r="B456" s="42" t="s">
        <v>974</v>
      </c>
      <c r="C456" s="42" t="s">
        <v>202</v>
      </c>
      <c r="D456" s="42" t="s">
        <v>254</v>
      </c>
      <c r="E456" s="39" t="s">
        <v>172</v>
      </c>
      <c r="F456" s="39" t="s">
        <v>221</v>
      </c>
      <c r="G456" s="41">
        <v>28</v>
      </c>
      <c r="H456" s="41" t="s">
        <v>187</v>
      </c>
      <c r="I456" s="39">
        <v>2002</v>
      </c>
      <c r="J456" s="39" t="s">
        <v>195</v>
      </c>
      <c r="K456" s="42" t="s">
        <v>263</v>
      </c>
      <c r="L456" s="42" t="s">
        <v>820</v>
      </c>
      <c r="M456" s="67"/>
    </row>
    <row r="457" spans="1:13" ht="23.4" customHeight="1" x14ac:dyDescent="0.3">
      <c r="A457" s="39">
        <v>2219</v>
      </c>
      <c r="B457" s="42" t="s">
        <v>975</v>
      </c>
      <c r="C457" s="42" t="s">
        <v>976</v>
      </c>
      <c r="D457" s="42" t="s">
        <v>532</v>
      </c>
      <c r="E457" s="39" t="s">
        <v>172</v>
      </c>
      <c r="F457" s="39" t="s">
        <v>221</v>
      </c>
      <c r="G457" s="41" t="s">
        <v>259</v>
      </c>
      <c r="H457" s="41" t="s">
        <v>208</v>
      </c>
      <c r="I457" s="39">
        <v>2006</v>
      </c>
      <c r="J457" s="39" t="s">
        <v>191</v>
      </c>
      <c r="K457" s="42" t="s">
        <v>263</v>
      </c>
      <c r="L457" s="42" t="s">
        <v>740</v>
      </c>
      <c r="M457" s="67"/>
    </row>
    <row r="458" spans="1:13" ht="23.4" customHeight="1" x14ac:dyDescent="0.3">
      <c r="A458" s="39">
        <v>2220</v>
      </c>
      <c r="B458" s="42" t="s">
        <v>975</v>
      </c>
      <c r="C458" s="42" t="s">
        <v>424</v>
      </c>
      <c r="D458" s="42" t="s">
        <v>532</v>
      </c>
      <c r="E458" s="39" t="s">
        <v>172</v>
      </c>
      <c r="F458" s="39" t="s">
        <v>221</v>
      </c>
      <c r="G458" s="41" t="s">
        <v>259</v>
      </c>
      <c r="H458" s="41" t="s">
        <v>208</v>
      </c>
      <c r="I458" s="39">
        <v>2006</v>
      </c>
      <c r="J458" s="39" t="s">
        <v>191</v>
      </c>
      <c r="K458" s="42" t="s">
        <v>263</v>
      </c>
      <c r="L458" s="42" t="s">
        <v>740</v>
      </c>
      <c r="M458" s="67"/>
    </row>
    <row r="459" spans="1:13" ht="23.4" customHeight="1" x14ac:dyDescent="0.3">
      <c r="A459" s="39">
        <v>2206</v>
      </c>
      <c r="B459" s="42" t="s">
        <v>977</v>
      </c>
      <c r="C459" s="42" t="s">
        <v>257</v>
      </c>
      <c r="D459" s="42" t="s">
        <v>179</v>
      </c>
      <c r="E459" s="39" t="s">
        <v>172</v>
      </c>
      <c r="F459" s="39" t="s">
        <v>173</v>
      </c>
      <c r="I459" s="39">
        <v>1995</v>
      </c>
      <c r="J459" s="39" t="s">
        <v>211</v>
      </c>
      <c r="K459" s="42" t="s">
        <v>263</v>
      </c>
      <c r="L459" s="42" t="s">
        <v>780</v>
      </c>
      <c r="M459" s="67"/>
    </row>
    <row r="460" spans="1:13" ht="23.4" customHeight="1" x14ac:dyDescent="0.3">
      <c r="A460" s="39">
        <v>2126</v>
      </c>
      <c r="B460" s="42" t="s">
        <v>978</v>
      </c>
      <c r="C460" s="42" t="s">
        <v>178</v>
      </c>
      <c r="D460" s="42" t="s">
        <v>271</v>
      </c>
      <c r="E460" s="39" t="s">
        <v>172</v>
      </c>
      <c r="F460" s="39" t="s">
        <v>173</v>
      </c>
      <c r="G460" s="41">
        <v>28</v>
      </c>
      <c r="H460" s="41" t="s">
        <v>190</v>
      </c>
      <c r="I460" s="39">
        <v>2004</v>
      </c>
      <c r="J460" s="39" t="s">
        <v>519</v>
      </c>
      <c r="K460" s="42" t="s">
        <v>263</v>
      </c>
      <c r="L460" s="42" t="s">
        <v>970</v>
      </c>
      <c r="M460" s="67"/>
    </row>
    <row r="461" spans="1:13" ht="23.4" customHeight="1" x14ac:dyDescent="0.3">
      <c r="A461" s="44">
        <v>2129</v>
      </c>
      <c r="B461" s="42" t="s">
        <v>979</v>
      </c>
      <c r="C461" s="42" t="s">
        <v>206</v>
      </c>
      <c r="D461" s="42" t="s">
        <v>185</v>
      </c>
      <c r="E461" s="39" t="s">
        <v>172</v>
      </c>
      <c r="F461" s="39" t="s">
        <v>173</v>
      </c>
      <c r="G461" s="41">
        <v>11</v>
      </c>
      <c r="H461" s="41">
        <v>10</v>
      </c>
      <c r="I461" s="39">
        <v>2006</v>
      </c>
      <c r="J461" s="39" t="s">
        <v>199</v>
      </c>
      <c r="K461" s="42" t="s">
        <v>263</v>
      </c>
      <c r="L461" s="42" t="s">
        <v>750</v>
      </c>
      <c r="M461" s="67"/>
    </row>
    <row r="462" spans="1:13" ht="23.4" customHeight="1" x14ac:dyDescent="0.3">
      <c r="A462" s="39">
        <v>2199</v>
      </c>
      <c r="B462" s="42" t="s">
        <v>980</v>
      </c>
      <c r="C462" s="42" t="s">
        <v>324</v>
      </c>
      <c r="D462" s="42" t="s">
        <v>594</v>
      </c>
      <c r="E462" s="39" t="s">
        <v>172</v>
      </c>
      <c r="F462" s="39" t="s">
        <v>173</v>
      </c>
      <c r="G462" s="41">
        <v>16</v>
      </c>
      <c r="H462" s="41" t="s">
        <v>181</v>
      </c>
      <c r="I462" s="39">
        <v>2005</v>
      </c>
      <c r="J462" s="39" t="s">
        <v>195</v>
      </c>
      <c r="K462" s="42" t="s">
        <v>263</v>
      </c>
      <c r="L462" s="42" t="s">
        <v>735</v>
      </c>
      <c r="M462" s="67"/>
    </row>
    <row r="463" spans="1:13" ht="23.4" customHeight="1" x14ac:dyDescent="0.3">
      <c r="A463" s="69">
        <v>1106</v>
      </c>
      <c r="B463" s="68" t="s">
        <v>981</v>
      </c>
      <c r="C463" s="68" t="s">
        <v>578</v>
      </c>
      <c r="D463" s="68" t="s">
        <v>282</v>
      </c>
      <c r="E463" s="69" t="s">
        <v>172</v>
      </c>
      <c r="F463" s="69" t="s">
        <v>173</v>
      </c>
      <c r="G463" s="70" t="s">
        <v>209</v>
      </c>
      <c r="H463" s="70" t="s">
        <v>250</v>
      </c>
      <c r="I463" s="69">
        <v>2007</v>
      </c>
      <c r="J463" s="69" t="s">
        <v>175</v>
      </c>
      <c r="K463" s="42" t="s">
        <v>263</v>
      </c>
      <c r="L463" s="68" t="s">
        <v>492</v>
      </c>
      <c r="M463" s="67"/>
    </row>
    <row r="464" spans="1:13" ht="23.4" customHeight="1" x14ac:dyDescent="0.3">
      <c r="A464" s="39">
        <v>2048</v>
      </c>
      <c r="B464" s="42" t="s">
        <v>981</v>
      </c>
      <c r="C464" s="42" t="s">
        <v>578</v>
      </c>
      <c r="E464" s="39" t="s">
        <v>172</v>
      </c>
      <c r="F464" s="39" t="s">
        <v>173</v>
      </c>
      <c r="I464" s="39">
        <v>2007</v>
      </c>
      <c r="J464" s="39" t="s">
        <v>175</v>
      </c>
      <c r="K464" s="42" t="s">
        <v>263</v>
      </c>
      <c r="L464" s="42" t="s">
        <v>492</v>
      </c>
      <c r="M464" s="67"/>
    </row>
    <row r="465" spans="1:13" ht="23.4" customHeight="1" x14ac:dyDescent="0.3">
      <c r="A465" s="39">
        <v>2202</v>
      </c>
      <c r="B465" s="42" t="s">
        <v>982</v>
      </c>
      <c r="C465" s="42" t="s">
        <v>170</v>
      </c>
      <c r="D465" s="42" t="s">
        <v>287</v>
      </c>
      <c r="E465" s="39" t="s">
        <v>172</v>
      </c>
      <c r="F465" s="39" t="s">
        <v>173</v>
      </c>
      <c r="G465" s="41" t="s">
        <v>250</v>
      </c>
      <c r="H465" s="41" t="s">
        <v>209</v>
      </c>
      <c r="I465" s="39">
        <v>2004</v>
      </c>
      <c r="J465" s="39" t="s">
        <v>240</v>
      </c>
      <c r="K465" s="42" t="s">
        <v>263</v>
      </c>
      <c r="L465" s="42" t="s">
        <v>750</v>
      </c>
      <c r="M465" s="67"/>
    </row>
    <row r="466" spans="1:13" ht="23.4" customHeight="1" x14ac:dyDescent="0.3">
      <c r="A466" s="39">
        <v>2298</v>
      </c>
      <c r="B466" s="42" t="s">
        <v>983</v>
      </c>
      <c r="C466" s="42" t="s">
        <v>505</v>
      </c>
      <c r="D466" s="42" t="s">
        <v>342</v>
      </c>
      <c r="E466" s="39" t="s">
        <v>268</v>
      </c>
      <c r="F466" s="39" t="s">
        <v>173</v>
      </c>
      <c r="G466" s="41" t="s">
        <v>239</v>
      </c>
      <c r="H466" s="41" t="s">
        <v>187</v>
      </c>
      <c r="I466" s="39">
        <v>2005</v>
      </c>
      <c r="J466" s="39" t="s">
        <v>240</v>
      </c>
      <c r="K466" s="42" t="s">
        <v>263</v>
      </c>
      <c r="L466" s="42" t="s">
        <v>748</v>
      </c>
      <c r="M466" s="67"/>
    </row>
    <row r="467" spans="1:13" ht="23.4" customHeight="1" x14ac:dyDescent="0.3">
      <c r="A467" s="39">
        <v>2141</v>
      </c>
      <c r="B467" s="42" t="s">
        <v>984</v>
      </c>
      <c r="C467" s="42" t="s">
        <v>330</v>
      </c>
      <c r="D467" s="42" t="s">
        <v>220</v>
      </c>
      <c r="E467" s="39" t="s">
        <v>172</v>
      </c>
      <c r="F467" s="39" t="s">
        <v>173</v>
      </c>
      <c r="G467" s="41" t="s">
        <v>222</v>
      </c>
      <c r="H467" s="41" t="s">
        <v>250</v>
      </c>
      <c r="I467" s="39">
        <v>2009</v>
      </c>
      <c r="J467" s="39" t="s">
        <v>175</v>
      </c>
      <c r="K467" s="42" t="s">
        <v>263</v>
      </c>
      <c r="L467" s="42" t="s">
        <v>743</v>
      </c>
      <c r="M467" s="67"/>
    </row>
    <row r="468" spans="1:13" ht="23.4" customHeight="1" x14ac:dyDescent="0.3">
      <c r="A468" s="39">
        <v>2314</v>
      </c>
      <c r="B468" s="42" t="s">
        <v>985</v>
      </c>
      <c r="C468" s="42" t="s">
        <v>214</v>
      </c>
      <c r="D468" s="42" t="s">
        <v>179</v>
      </c>
      <c r="E468" s="39" t="s">
        <v>172</v>
      </c>
      <c r="F468" s="39" t="s">
        <v>221</v>
      </c>
      <c r="G468" s="41" t="s">
        <v>478</v>
      </c>
      <c r="H468" s="41">
        <v>10</v>
      </c>
      <c r="I468" s="39">
        <v>2003</v>
      </c>
      <c r="J468" s="39" t="s">
        <v>191</v>
      </c>
      <c r="K468" s="42" t="s">
        <v>263</v>
      </c>
      <c r="L468" s="42" t="s">
        <v>790</v>
      </c>
      <c r="M468" s="67"/>
    </row>
    <row r="469" spans="1:13" ht="23.4" customHeight="1" x14ac:dyDescent="0.3">
      <c r="A469" s="39">
        <v>2207</v>
      </c>
      <c r="B469" s="42" t="s">
        <v>986</v>
      </c>
      <c r="C469" s="42" t="s">
        <v>217</v>
      </c>
      <c r="D469" s="42" t="s">
        <v>234</v>
      </c>
      <c r="E469" s="39" t="s">
        <v>172</v>
      </c>
      <c r="F469" s="39" t="s">
        <v>173</v>
      </c>
      <c r="G469" s="41" t="s">
        <v>209</v>
      </c>
      <c r="H469" s="41" t="s">
        <v>208</v>
      </c>
      <c r="I469" s="39">
        <v>2002</v>
      </c>
      <c r="J469" s="39" t="s">
        <v>240</v>
      </c>
      <c r="K469" s="42" t="s">
        <v>263</v>
      </c>
      <c r="L469" s="42" t="s">
        <v>733</v>
      </c>
      <c r="M469" s="67"/>
    </row>
    <row r="470" spans="1:13" ht="23.4" customHeight="1" x14ac:dyDescent="0.3">
      <c r="A470" s="39">
        <v>2304</v>
      </c>
      <c r="B470" s="42" t="s">
        <v>987</v>
      </c>
      <c r="C470" s="42" t="s">
        <v>800</v>
      </c>
      <c r="D470" s="42" t="s">
        <v>376</v>
      </c>
      <c r="E470" s="39" t="s">
        <v>268</v>
      </c>
      <c r="F470" s="39" t="s">
        <v>173</v>
      </c>
      <c r="G470" s="41" t="s">
        <v>209</v>
      </c>
      <c r="H470" s="41" t="s">
        <v>208</v>
      </c>
      <c r="I470" s="39">
        <v>2004</v>
      </c>
      <c r="J470" s="39" t="s">
        <v>240</v>
      </c>
      <c r="K470" s="42" t="s">
        <v>263</v>
      </c>
      <c r="L470" s="42" t="s">
        <v>733</v>
      </c>
      <c r="M470" s="67"/>
    </row>
    <row r="471" spans="1:13" ht="23.4" customHeight="1" x14ac:dyDescent="0.3">
      <c r="A471" s="39">
        <v>2253</v>
      </c>
      <c r="B471" s="42" t="s">
        <v>391</v>
      </c>
      <c r="C471" s="42" t="s">
        <v>219</v>
      </c>
      <c r="D471" s="42" t="s">
        <v>569</v>
      </c>
      <c r="E471" s="39" t="s">
        <v>172</v>
      </c>
      <c r="F471" s="39" t="s">
        <v>173</v>
      </c>
      <c r="G471" s="41" t="s">
        <v>316</v>
      </c>
      <c r="H471" s="41" t="s">
        <v>208</v>
      </c>
      <c r="I471" s="39">
        <v>2005</v>
      </c>
      <c r="J471" s="39" t="s">
        <v>260</v>
      </c>
      <c r="K471" s="42" t="s">
        <v>263</v>
      </c>
      <c r="L471" s="42" t="s">
        <v>733</v>
      </c>
      <c r="M471" s="67"/>
    </row>
    <row r="472" spans="1:13" ht="23.4" customHeight="1" x14ac:dyDescent="0.3">
      <c r="A472" s="39">
        <v>2193</v>
      </c>
      <c r="B472" s="83" t="s">
        <v>988</v>
      </c>
      <c r="C472" s="42" t="s">
        <v>989</v>
      </c>
      <c r="E472" s="39" t="s">
        <v>172</v>
      </c>
      <c r="F472" s="39" t="s">
        <v>221</v>
      </c>
      <c r="G472" s="41" t="s">
        <v>259</v>
      </c>
      <c r="H472" s="41" t="s">
        <v>259</v>
      </c>
      <c r="I472" s="84">
        <v>2006</v>
      </c>
      <c r="J472" s="39" t="s">
        <v>195</v>
      </c>
      <c r="K472" s="42" t="s">
        <v>263</v>
      </c>
      <c r="L472" s="42" t="s">
        <v>820</v>
      </c>
      <c r="M472" s="67"/>
    </row>
    <row r="473" spans="1:13" ht="23.4" customHeight="1" x14ac:dyDescent="0.3">
      <c r="A473" s="39">
        <v>2214</v>
      </c>
      <c r="B473" s="42" t="s">
        <v>585</v>
      </c>
      <c r="C473" s="42" t="s">
        <v>507</v>
      </c>
      <c r="D473" s="42" t="s">
        <v>246</v>
      </c>
      <c r="E473" s="39" t="s">
        <v>172</v>
      </c>
      <c r="F473" s="39" t="s">
        <v>173</v>
      </c>
      <c r="G473" s="41">
        <v>14</v>
      </c>
      <c r="H473" s="41" t="s">
        <v>190</v>
      </c>
      <c r="I473" s="39">
        <v>2003</v>
      </c>
      <c r="J473" s="39" t="s">
        <v>195</v>
      </c>
      <c r="K473" s="42" t="s">
        <v>263</v>
      </c>
      <c r="L473" s="42" t="s">
        <v>733</v>
      </c>
      <c r="M473" s="67"/>
    </row>
    <row r="474" spans="1:13" ht="23.4" customHeight="1" x14ac:dyDescent="0.3">
      <c r="A474" s="39">
        <v>2218</v>
      </c>
      <c r="B474" s="42" t="s">
        <v>990</v>
      </c>
      <c r="C474" s="42" t="s">
        <v>214</v>
      </c>
      <c r="D474" s="42" t="s">
        <v>569</v>
      </c>
      <c r="E474" s="39" t="s">
        <v>172</v>
      </c>
      <c r="F474" s="39" t="s">
        <v>173</v>
      </c>
      <c r="G474" s="41" t="s">
        <v>190</v>
      </c>
      <c r="H474" s="41" t="s">
        <v>190</v>
      </c>
      <c r="I474" s="39">
        <v>2004</v>
      </c>
      <c r="J474" s="39" t="s">
        <v>225</v>
      </c>
      <c r="K474" s="42" t="s">
        <v>263</v>
      </c>
      <c r="L474" s="42" t="s">
        <v>750</v>
      </c>
      <c r="M474" s="67"/>
    </row>
    <row r="475" spans="1:13" ht="23.4" customHeight="1" x14ac:dyDescent="0.3">
      <c r="A475" s="39">
        <v>2328</v>
      </c>
      <c r="B475" s="42" t="s">
        <v>991</v>
      </c>
      <c r="C475" s="42" t="s">
        <v>230</v>
      </c>
      <c r="D475" s="42" t="s">
        <v>179</v>
      </c>
      <c r="E475" s="39" t="s">
        <v>172</v>
      </c>
      <c r="F475" s="39" t="s">
        <v>173</v>
      </c>
      <c r="G475" s="41" t="s">
        <v>303</v>
      </c>
      <c r="H475" s="41" t="s">
        <v>181</v>
      </c>
      <c r="I475" s="39">
        <v>2002</v>
      </c>
      <c r="J475" s="39" t="s">
        <v>401</v>
      </c>
      <c r="K475" s="42" t="s">
        <v>263</v>
      </c>
      <c r="L475" s="42" t="s">
        <v>733</v>
      </c>
      <c r="M475" s="67"/>
    </row>
    <row r="476" spans="1:13" ht="23.4" customHeight="1" x14ac:dyDescent="0.3">
      <c r="A476" s="39">
        <v>2116</v>
      </c>
      <c r="B476" s="42" t="s">
        <v>992</v>
      </c>
      <c r="C476" s="42" t="s">
        <v>470</v>
      </c>
      <c r="D476" s="42" t="s">
        <v>271</v>
      </c>
      <c r="E476" s="39" t="s">
        <v>172</v>
      </c>
      <c r="F476" s="39" t="s">
        <v>173</v>
      </c>
      <c r="G476" s="41" t="s">
        <v>499</v>
      </c>
      <c r="H476" s="41" t="s">
        <v>259</v>
      </c>
      <c r="I476" s="39">
        <v>2006</v>
      </c>
      <c r="J476" s="39" t="s">
        <v>519</v>
      </c>
      <c r="K476" s="42" t="s">
        <v>263</v>
      </c>
      <c r="L476" s="42" t="s">
        <v>733</v>
      </c>
      <c r="M476" s="67"/>
    </row>
    <row r="477" spans="1:13" ht="23.4" customHeight="1" x14ac:dyDescent="0.3">
      <c r="A477" s="39">
        <v>2282</v>
      </c>
      <c r="B477" s="42" t="s">
        <v>993</v>
      </c>
      <c r="C477" s="42" t="s">
        <v>217</v>
      </c>
      <c r="D477" s="42" t="s">
        <v>198</v>
      </c>
      <c r="E477" s="39" t="s">
        <v>172</v>
      </c>
      <c r="F477" s="39" t="s">
        <v>221</v>
      </c>
      <c r="G477" s="41" t="s">
        <v>420</v>
      </c>
      <c r="H477" s="41" t="s">
        <v>259</v>
      </c>
      <c r="I477" s="39">
        <v>2004</v>
      </c>
      <c r="J477" s="39" t="s">
        <v>195</v>
      </c>
      <c r="K477" s="42" t="s">
        <v>263</v>
      </c>
      <c r="L477" s="42" t="s">
        <v>748</v>
      </c>
      <c r="M477" s="67"/>
    </row>
    <row r="478" spans="1:13" ht="23.4" customHeight="1" x14ac:dyDescent="0.3">
      <c r="A478" s="39">
        <v>2014</v>
      </c>
      <c r="B478" s="42" t="s">
        <v>994</v>
      </c>
      <c r="C478" s="42" t="s">
        <v>803</v>
      </c>
      <c r="D478" s="42" t="s">
        <v>171</v>
      </c>
      <c r="E478" s="39" t="s">
        <v>172</v>
      </c>
      <c r="F478" s="39" t="s">
        <v>173</v>
      </c>
      <c r="G478" s="41" t="s">
        <v>42</v>
      </c>
      <c r="H478" s="41" t="s">
        <v>181</v>
      </c>
      <c r="I478" s="39">
        <v>2007</v>
      </c>
      <c r="J478" s="39" t="s">
        <v>260</v>
      </c>
      <c r="K478" s="42" t="s">
        <v>263</v>
      </c>
      <c r="L478" s="42" t="s">
        <v>750</v>
      </c>
      <c r="M478" s="67"/>
    </row>
    <row r="479" spans="1:13" ht="23.4" customHeight="1" x14ac:dyDescent="0.3">
      <c r="A479" s="39">
        <v>2155</v>
      </c>
      <c r="B479" s="42" t="s">
        <v>995</v>
      </c>
      <c r="C479" s="42" t="s">
        <v>237</v>
      </c>
      <c r="D479" s="42" t="s">
        <v>254</v>
      </c>
      <c r="E479" s="39" t="s">
        <v>172</v>
      </c>
      <c r="F479" s="39" t="s">
        <v>173</v>
      </c>
      <c r="G479" s="41" t="s">
        <v>478</v>
      </c>
      <c r="H479" s="41" t="s">
        <v>47</v>
      </c>
      <c r="I479" s="39">
        <v>2008</v>
      </c>
      <c r="J479" s="39" t="s">
        <v>175</v>
      </c>
      <c r="K479" s="42" t="s">
        <v>263</v>
      </c>
      <c r="L479" s="42" t="s">
        <v>748</v>
      </c>
      <c r="M479" s="67"/>
    </row>
    <row r="480" spans="1:13" ht="23.4" customHeight="1" x14ac:dyDescent="0.3">
      <c r="A480" s="39">
        <v>2223</v>
      </c>
      <c r="B480" s="42" t="s">
        <v>996</v>
      </c>
      <c r="C480" s="42" t="s">
        <v>392</v>
      </c>
      <c r="D480" s="42" t="s">
        <v>198</v>
      </c>
      <c r="E480" s="39" t="s">
        <v>172</v>
      </c>
      <c r="F480" s="39" t="s">
        <v>173</v>
      </c>
      <c r="G480" s="41">
        <v>17</v>
      </c>
      <c r="H480" s="41" t="s">
        <v>250</v>
      </c>
      <c r="I480" s="39">
        <v>2002</v>
      </c>
      <c r="J480" s="39" t="s">
        <v>199</v>
      </c>
      <c r="K480" s="42" t="s">
        <v>263</v>
      </c>
      <c r="L480" s="42" t="s">
        <v>735</v>
      </c>
      <c r="M480" s="67"/>
    </row>
    <row r="481" spans="1:13" ht="23.4" customHeight="1" x14ac:dyDescent="0.3">
      <c r="A481" s="39">
        <v>2321</v>
      </c>
      <c r="B481" s="42" t="s">
        <v>997</v>
      </c>
      <c r="C481" s="42" t="s">
        <v>330</v>
      </c>
      <c r="D481" s="42" t="s">
        <v>287</v>
      </c>
      <c r="E481" s="39" t="s">
        <v>172</v>
      </c>
      <c r="F481" s="39" t="s">
        <v>173</v>
      </c>
      <c r="G481" s="41" t="s">
        <v>209</v>
      </c>
      <c r="H481" s="41" t="s">
        <v>250</v>
      </c>
      <c r="I481" s="39">
        <v>1997</v>
      </c>
      <c r="J481" s="39" t="s">
        <v>211</v>
      </c>
      <c r="K481" s="42" t="s">
        <v>263</v>
      </c>
      <c r="L481" s="42" t="s">
        <v>780</v>
      </c>
      <c r="M481" s="67"/>
    </row>
    <row r="482" spans="1:13" ht="23.4" customHeight="1" x14ac:dyDescent="0.3">
      <c r="A482" s="39">
        <v>2093</v>
      </c>
      <c r="B482" s="42" t="s">
        <v>998</v>
      </c>
      <c r="C482" s="42" t="s">
        <v>999</v>
      </c>
      <c r="D482" s="42" t="s">
        <v>571</v>
      </c>
      <c r="E482" s="39" t="s">
        <v>172</v>
      </c>
      <c r="F482" s="39" t="s">
        <v>173</v>
      </c>
      <c r="G482" s="41">
        <v>31</v>
      </c>
      <c r="H482" s="41">
        <v>10</v>
      </c>
      <c r="I482" s="39">
        <v>2005</v>
      </c>
      <c r="J482" s="39" t="s">
        <v>191</v>
      </c>
      <c r="K482" s="42" t="s">
        <v>263</v>
      </c>
      <c r="L482" s="42" t="s">
        <v>750</v>
      </c>
      <c r="M482" s="67"/>
    </row>
    <row r="483" spans="1:13" ht="23.4" customHeight="1" x14ac:dyDescent="0.3">
      <c r="A483" s="39">
        <v>2117</v>
      </c>
      <c r="B483" s="42" t="s">
        <v>637</v>
      </c>
      <c r="C483" s="42" t="s">
        <v>356</v>
      </c>
      <c r="D483" s="42" t="s">
        <v>742</v>
      </c>
      <c r="E483" s="39" t="s">
        <v>172</v>
      </c>
      <c r="F483" s="39" t="s">
        <v>173</v>
      </c>
      <c r="G483" s="41" t="s">
        <v>525</v>
      </c>
      <c r="H483" s="41" t="s">
        <v>190</v>
      </c>
      <c r="I483" s="39">
        <v>2007</v>
      </c>
      <c r="J483" s="39" t="s">
        <v>175</v>
      </c>
      <c r="K483" s="42" t="s">
        <v>263</v>
      </c>
      <c r="L483" s="42" t="s">
        <v>740</v>
      </c>
      <c r="M483" s="67"/>
    </row>
    <row r="484" spans="1:13" ht="23.4" customHeight="1" x14ac:dyDescent="0.3">
      <c r="A484" s="39">
        <v>2230</v>
      </c>
      <c r="B484" s="42" t="s">
        <v>1000</v>
      </c>
      <c r="C484" s="42" t="s">
        <v>757</v>
      </c>
      <c r="D484" s="42" t="s">
        <v>1001</v>
      </c>
      <c r="E484" s="39" t="s">
        <v>172</v>
      </c>
      <c r="F484" s="39" t="s">
        <v>173</v>
      </c>
      <c r="G484" s="41">
        <v>15</v>
      </c>
      <c r="H484" s="41" t="s">
        <v>250</v>
      </c>
      <c r="I484" s="39">
        <v>2001</v>
      </c>
      <c r="J484" s="39" t="s">
        <v>225</v>
      </c>
      <c r="K484" s="42" t="s">
        <v>263</v>
      </c>
      <c r="L484" s="42" t="s">
        <v>750</v>
      </c>
      <c r="M484" s="67"/>
    </row>
    <row r="485" spans="1:13" ht="23.4" customHeight="1" x14ac:dyDescent="0.3">
      <c r="A485" s="39">
        <v>2231</v>
      </c>
      <c r="B485" s="42" t="s">
        <v>1002</v>
      </c>
      <c r="C485" s="42" t="s">
        <v>253</v>
      </c>
      <c r="D485" s="42" t="s">
        <v>220</v>
      </c>
      <c r="E485" s="39" t="s">
        <v>172</v>
      </c>
      <c r="F485" s="39" t="s">
        <v>173</v>
      </c>
      <c r="G485" s="41">
        <v>13</v>
      </c>
      <c r="H485" s="41" t="s">
        <v>250</v>
      </c>
      <c r="I485" s="39">
        <v>2004</v>
      </c>
      <c r="J485" s="39" t="s">
        <v>240</v>
      </c>
      <c r="K485" s="42" t="s">
        <v>263</v>
      </c>
      <c r="L485" s="42" t="s">
        <v>740</v>
      </c>
      <c r="M485" s="67"/>
    </row>
    <row r="486" spans="1:13" ht="23.4" customHeight="1" x14ac:dyDescent="0.3">
      <c r="A486" s="39">
        <v>2198</v>
      </c>
      <c r="B486" s="83" t="s">
        <v>1003</v>
      </c>
      <c r="C486" s="42" t="s">
        <v>1004</v>
      </c>
      <c r="D486" s="42" t="s">
        <v>278</v>
      </c>
      <c r="E486" s="39" t="s">
        <v>172</v>
      </c>
      <c r="F486" s="39" t="s">
        <v>173</v>
      </c>
      <c r="G486" s="39">
        <v>8</v>
      </c>
      <c r="H486" s="39">
        <v>4</v>
      </c>
      <c r="I486" s="84">
        <v>2006</v>
      </c>
      <c r="J486" s="39" t="s">
        <v>191</v>
      </c>
      <c r="K486" s="42" t="s">
        <v>263</v>
      </c>
      <c r="L486" s="42" t="s">
        <v>750</v>
      </c>
      <c r="M486" s="67"/>
    </row>
    <row r="487" spans="1:13" ht="23.4" customHeight="1" x14ac:dyDescent="0.3">
      <c r="A487" s="39">
        <v>2137</v>
      </c>
      <c r="B487" s="42" t="s">
        <v>1005</v>
      </c>
      <c r="C487" s="42" t="s">
        <v>507</v>
      </c>
      <c r="D487" s="42" t="s">
        <v>1006</v>
      </c>
      <c r="E487" s="39" t="s">
        <v>172</v>
      </c>
      <c r="F487" s="39" t="s">
        <v>173</v>
      </c>
      <c r="G487" s="41" t="s">
        <v>215</v>
      </c>
      <c r="H487" s="41" t="s">
        <v>250</v>
      </c>
      <c r="I487" s="39">
        <v>2006</v>
      </c>
      <c r="J487" s="39" t="s">
        <v>199</v>
      </c>
      <c r="K487" s="42" t="s">
        <v>263</v>
      </c>
      <c r="L487" s="42" t="s">
        <v>750</v>
      </c>
      <c r="M487" s="67"/>
    </row>
    <row r="488" spans="1:13" ht="23.4" customHeight="1" x14ac:dyDescent="0.3">
      <c r="A488" s="39">
        <v>2256</v>
      </c>
      <c r="B488" s="42" t="s">
        <v>1007</v>
      </c>
      <c r="C488" s="42" t="s">
        <v>800</v>
      </c>
      <c r="D488" s="42" t="s">
        <v>682</v>
      </c>
      <c r="E488" s="39" t="s">
        <v>268</v>
      </c>
      <c r="F488" s="39" t="s">
        <v>173</v>
      </c>
      <c r="G488" s="41" t="s">
        <v>209</v>
      </c>
      <c r="H488" s="41" t="s">
        <v>47</v>
      </c>
      <c r="I488" s="39">
        <v>2004</v>
      </c>
      <c r="J488" s="39" t="s">
        <v>240</v>
      </c>
      <c r="K488" s="42" t="s">
        <v>263</v>
      </c>
      <c r="L488" s="42" t="s">
        <v>740</v>
      </c>
      <c r="M488" s="67"/>
    </row>
    <row r="489" spans="1:13" ht="23.4" customHeight="1" x14ac:dyDescent="0.3">
      <c r="A489" s="39">
        <v>2138</v>
      </c>
      <c r="B489" s="42" t="s">
        <v>1008</v>
      </c>
      <c r="C489" s="42" t="s">
        <v>206</v>
      </c>
      <c r="D489" s="42" t="s">
        <v>185</v>
      </c>
      <c r="E489" s="39" t="s">
        <v>172</v>
      </c>
      <c r="F489" s="39" t="s">
        <v>173</v>
      </c>
      <c r="G489" s="41">
        <v>25</v>
      </c>
      <c r="H489" s="41">
        <v>10</v>
      </c>
      <c r="I489" s="39">
        <v>2006</v>
      </c>
      <c r="J489" s="39" t="s">
        <v>199</v>
      </c>
      <c r="K489" s="42" t="s">
        <v>263</v>
      </c>
      <c r="L489" s="42" t="s">
        <v>735</v>
      </c>
      <c r="M489" s="67"/>
    </row>
    <row r="490" spans="1:13" ht="23.4" customHeight="1" x14ac:dyDescent="0.3">
      <c r="A490" s="39">
        <v>2201</v>
      </c>
      <c r="B490" s="83" t="s">
        <v>1009</v>
      </c>
      <c r="C490" s="42" t="s">
        <v>306</v>
      </c>
      <c r="D490" s="42" t="s">
        <v>342</v>
      </c>
      <c r="E490" s="39" t="s">
        <v>268</v>
      </c>
      <c r="F490" s="39" t="s">
        <v>173</v>
      </c>
      <c r="G490" s="39">
        <v>22</v>
      </c>
      <c r="H490" s="39">
        <v>11</v>
      </c>
      <c r="I490" s="84">
        <v>2008</v>
      </c>
      <c r="J490" s="39" t="s">
        <v>191</v>
      </c>
      <c r="K490" s="42" t="s">
        <v>263</v>
      </c>
      <c r="L490" s="42" t="s">
        <v>735</v>
      </c>
      <c r="M490" s="67"/>
    </row>
    <row r="491" spans="1:13" ht="23.4" customHeight="1" x14ac:dyDescent="0.3">
      <c r="A491" s="39">
        <v>2106</v>
      </c>
      <c r="B491" s="86" t="s">
        <v>1010</v>
      </c>
      <c r="C491" s="42" t="s">
        <v>375</v>
      </c>
      <c r="E491" s="39" t="s">
        <v>268</v>
      </c>
      <c r="F491" s="39" t="s">
        <v>173</v>
      </c>
      <c r="I491" s="39">
        <v>2009</v>
      </c>
      <c r="J491" s="39" t="s">
        <v>175</v>
      </c>
      <c r="K491" s="42" t="s">
        <v>263</v>
      </c>
      <c r="L491" s="42" t="s">
        <v>733</v>
      </c>
      <c r="M491" s="67"/>
    </row>
    <row r="492" spans="1:13" ht="23.4" customHeight="1" x14ac:dyDescent="0.3">
      <c r="A492" s="39">
        <v>2325</v>
      </c>
      <c r="B492" s="42" t="s">
        <v>1011</v>
      </c>
      <c r="C492" s="42" t="s">
        <v>214</v>
      </c>
      <c r="D492" s="42" t="s">
        <v>198</v>
      </c>
      <c r="E492" s="39" t="s">
        <v>172</v>
      </c>
      <c r="F492" s="39" t="s">
        <v>221</v>
      </c>
      <c r="G492" s="41" t="s">
        <v>420</v>
      </c>
      <c r="H492" s="41" t="s">
        <v>190</v>
      </c>
      <c r="I492" s="39">
        <v>2001</v>
      </c>
      <c r="J492" s="39" t="s">
        <v>211</v>
      </c>
      <c r="K492" s="42" t="s">
        <v>263</v>
      </c>
      <c r="L492" s="42" t="s">
        <v>729</v>
      </c>
      <c r="M492" s="67"/>
    </row>
    <row r="493" spans="1:13" ht="23.4" customHeight="1" x14ac:dyDescent="0.3">
      <c r="A493" s="39">
        <v>2062</v>
      </c>
      <c r="B493" s="42" t="s">
        <v>1012</v>
      </c>
      <c r="C493" s="42" t="s">
        <v>614</v>
      </c>
      <c r="D493" s="42" t="s">
        <v>363</v>
      </c>
      <c r="E493" s="39" t="s">
        <v>172</v>
      </c>
      <c r="F493" s="39" t="s">
        <v>173</v>
      </c>
      <c r="G493" s="39">
        <v>3</v>
      </c>
      <c r="H493" s="39">
        <v>4</v>
      </c>
      <c r="I493" s="39">
        <v>2005</v>
      </c>
      <c r="J493" s="39" t="s">
        <v>191</v>
      </c>
      <c r="K493" s="42" t="s">
        <v>263</v>
      </c>
      <c r="L493" s="42" t="s">
        <v>750</v>
      </c>
      <c r="M493" s="67"/>
    </row>
    <row r="494" spans="1:13" ht="23.4" customHeight="1" x14ac:dyDescent="0.3">
      <c r="A494" s="39">
        <v>2172</v>
      </c>
      <c r="B494" s="42" t="s">
        <v>1013</v>
      </c>
      <c r="C494" s="42" t="s">
        <v>306</v>
      </c>
      <c r="E494" s="39" t="s">
        <v>268</v>
      </c>
      <c r="F494" s="39" t="s">
        <v>173</v>
      </c>
      <c r="I494" s="39">
        <v>2009</v>
      </c>
      <c r="J494" s="88" t="s">
        <v>175</v>
      </c>
      <c r="K494" s="42" t="s">
        <v>263</v>
      </c>
      <c r="L494" s="87" t="s">
        <v>748</v>
      </c>
      <c r="M494" s="86"/>
    </row>
    <row r="495" spans="1:13" ht="23.4" customHeight="1" x14ac:dyDescent="0.3">
      <c r="A495" s="39">
        <v>2241</v>
      </c>
      <c r="B495" s="42" t="s">
        <v>1014</v>
      </c>
      <c r="C495" s="42" t="s">
        <v>197</v>
      </c>
      <c r="D495" s="42" t="s">
        <v>207</v>
      </c>
      <c r="E495" s="39" t="s">
        <v>172</v>
      </c>
      <c r="F495" s="39" t="s">
        <v>173</v>
      </c>
      <c r="G495" s="41" t="s">
        <v>250</v>
      </c>
      <c r="H495" s="41" t="s">
        <v>259</v>
      </c>
      <c r="I495" s="39">
        <v>2004</v>
      </c>
      <c r="J495" s="39" t="s">
        <v>195</v>
      </c>
      <c r="K495" s="42" t="s">
        <v>263</v>
      </c>
      <c r="L495" s="42" t="s">
        <v>735</v>
      </c>
      <c r="M495" s="67"/>
    </row>
    <row r="496" spans="1:13" ht="23.4" customHeight="1" x14ac:dyDescent="0.3">
      <c r="A496" s="39">
        <v>2047</v>
      </c>
      <c r="B496" s="42" t="s">
        <v>1015</v>
      </c>
      <c r="C496" s="42" t="s">
        <v>392</v>
      </c>
      <c r="D496" s="42" t="s">
        <v>246</v>
      </c>
      <c r="E496" s="39" t="s">
        <v>172</v>
      </c>
      <c r="F496" s="39" t="s">
        <v>173</v>
      </c>
      <c r="G496" s="41" t="s">
        <v>215</v>
      </c>
      <c r="H496" s="41" t="s">
        <v>190</v>
      </c>
      <c r="I496" s="39">
        <v>2000</v>
      </c>
      <c r="J496" s="39" t="s">
        <v>211</v>
      </c>
      <c r="K496" s="42" t="s">
        <v>263</v>
      </c>
      <c r="L496" s="42" t="s">
        <v>748</v>
      </c>
      <c r="M496" s="67"/>
    </row>
    <row r="497" spans="1:13" ht="23.4" customHeight="1" x14ac:dyDescent="0.3">
      <c r="A497" s="39">
        <v>2244</v>
      </c>
      <c r="B497" s="42" t="s">
        <v>1016</v>
      </c>
      <c r="C497" s="42" t="s">
        <v>356</v>
      </c>
      <c r="D497" s="42" t="s">
        <v>594</v>
      </c>
      <c r="E497" s="39" t="s">
        <v>172</v>
      </c>
      <c r="F497" s="39" t="s">
        <v>173</v>
      </c>
      <c r="G497" s="41">
        <v>20</v>
      </c>
      <c r="H497" s="41" t="s">
        <v>181</v>
      </c>
      <c r="I497" s="39">
        <v>2003</v>
      </c>
      <c r="J497" s="39" t="s">
        <v>195</v>
      </c>
      <c r="K497" s="42" t="s">
        <v>263</v>
      </c>
      <c r="L497" s="42" t="s">
        <v>735</v>
      </c>
      <c r="M497" s="67"/>
    </row>
    <row r="498" spans="1:13" ht="23.4" customHeight="1" x14ac:dyDescent="0.3">
      <c r="A498" s="39">
        <v>2318</v>
      </c>
      <c r="B498" s="42" t="s">
        <v>1017</v>
      </c>
      <c r="C498" s="42" t="s">
        <v>330</v>
      </c>
      <c r="D498" s="42" t="s">
        <v>658</v>
      </c>
      <c r="E498" s="39" t="s">
        <v>172</v>
      </c>
      <c r="F498" s="39" t="s">
        <v>173</v>
      </c>
      <c r="G498" s="41" t="s">
        <v>431</v>
      </c>
      <c r="H498" s="41" t="s">
        <v>250</v>
      </c>
      <c r="I498" s="39">
        <v>2003</v>
      </c>
      <c r="J498" s="39" t="s">
        <v>199</v>
      </c>
      <c r="K498" s="42" t="s">
        <v>263</v>
      </c>
      <c r="L498" s="42" t="s">
        <v>740</v>
      </c>
      <c r="M498" s="67"/>
    </row>
    <row r="499" spans="1:13" ht="23.4" customHeight="1" x14ac:dyDescent="0.3">
      <c r="A499" s="39">
        <v>2120</v>
      </c>
      <c r="B499" s="42" t="s">
        <v>1018</v>
      </c>
      <c r="C499" s="42" t="s">
        <v>1019</v>
      </c>
      <c r="D499" s="42" t="s">
        <v>203</v>
      </c>
      <c r="E499" s="39" t="s">
        <v>172</v>
      </c>
      <c r="F499" s="39" t="s">
        <v>173</v>
      </c>
      <c r="G499" s="41" t="s">
        <v>478</v>
      </c>
      <c r="H499" s="41" t="s">
        <v>190</v>
      </c>
      <c r="I499" s="39">
        <v>2003</v>
      </c>
      <c r="J499" s="39" t="s">
        <v>225</v>
      </c>
      <c r="K499" s="42" t="s">
        <v>263</v>
      </c>
      <c r="L499" s="42" t="s">
        <v>780</v>
      </c>
      <c r="M499" s="67"/>
    </row>
    <row r="500" spans="1:13" ht="23.4" customHeight="1" x14ac:dyDescent="0.3">
      <c r="A500" s="44">
        <v>2130</v>
      </c>
      <c r="B500" s="90" t="s">
        <v>1018</v>
      </c>
      <c r="C500" s="53" t="s">
        <v>334</v>
      </c>
      <c r="D500" s="91" t="s">
        <v>793</v>
      </c>
      <c r="E500" s="39" t="s">
        <v>268</v>
      </c>
      <c r="F500" s="39" t="s">
        <v>173</v>
      </c>
      <c r="G500" s="41" t="s">
        <v>194</v>
      </c>
      <c r="H500" s="41" t="s">
        <v>181</v>
      </c>
      <c r="I500" s="84">
        <v>2010</v>
      </c>
      <c r="J500" s="39" t="s">
        <v>175</v>
      </c>
      <c r="K500" s="42" t="s">
        <v>263</v>
      </c>
      <c r="L500" s="42" t="s">
        <v>1020</v>
      </c>
      <c r="M500" s="86"/>
    </row>
    <row r="501" spans="1:13" ht="23.4" customHeight="1" x14ac:dyDescent="0.3">
      <c r="A501" s="39">
        <v>2245</v>
      </c>
      <c r="B501" s="42" t="s">
        <v>1021</v>
      </c>
      <c r="C501" s="42" t="s">
        <v>324</v>
      </c>
      <c r="D501" s="42" t="s">
        <v>179</v>
      </c>
      <c r="E501" s="39" t="s">
        <v>172</v>
      </c>
      <c r="F501" s="39" t="s">
        <v>173</v>
      </c>
      <c r="G501" s="41" t="s">
        <v>259</v>
      </c>
      <c r="H501" s="41" t="s">
        <v>209</v>
      </c>
      <c r="I501" s="39">
        <v>2003</v>
      </c>
      <c r="J501" s="39" t="s">
        <v>195</v>
      </c>
      <c r="K501" s="42" t="s">
        <v>263</v>
      </c>
      <c r="L501" s="42" t="s">
        <v>748</v>
      </c>
      <c r="M501" s="67"/>
    </row>
    <row r="502" spans="1:13" ht="23.4" customHeight="1" x14ac:dyDescent="0.3">
      <c r="A502" s="39">
        <v>2248</v>
      </c>
      <c r="B502" s="42" t="s">
        <v>1022</v>
      </c>
      <c r="C502" s="42" t="s">
        <v>459</v>
      </c>
      <c r="D502" s="42" t="s">
        <v>198</v>
      </c>
      <c r="E502" s="39" t="s">
        <v>172</v>
      </c>
      <c r="F502" s="39" t="s">
        <v>173</v>
      </c>
      <c r="G502" s="41">
        <v>20</v>
      </c>
      <c r="H502" s="41" t="s">
        <v>250</v>
      </c>
      <c r="I502" s="39">
        <v>2006</v>
      </c>
      <c r="J502" s="39" t="s">
        <v>240</v>
      </c>
      <c r="K502" s="42" t="s">
        <v>263</v>
      </c>
      <c r="L502" s="42" t="s">
        <v>735</v>
      </c>
      <c r="M502" s="67"/>
    </row>
    <row r="503" spans="1:13" ht="23.4" customHeight="1" x14ac:dyDescent="0.3">
      <c r="A503" s="39">
        <v>2203</v>
      </c>
      <c r="B503" s="83" t="s">
        <v>1023</v>
      </c>
      <c r="C503" s="42" t="s">
        <v>324</v>
      </c>
      <c r="D503" s="42" t="s">
        <v>179</v>
      </c>
      <c r="E503" s="39" t="s">
        <v>172</v>
      </c>
      <c r="F503" s="39" t="s">
        <v>173</v>
      </c>
      <c r="G503" s="41" t="s">
        <v>47</v>
      </c>
      <c r="H503" s="41" t="s">
        <v>187</v>
      </c>
      <c r="I503" s="84">
        <v>2008</v>
      </c>
      <c r="J503" s="39" t="s">
        <v>260</v>
      </c>
      <c r="K503" s="42" t="s">
        <v>263</v>
      </c>
      <c r="L503" s="42" t="s">
        <v>750</v>
      </c>
      <c r="M503" s="67"/>
    </row>
    <row r="504" spans="1:13" ht="23.4" customHeight="1" x14ac:dyDescent="0.3">
      <c r="A504" s="39">
        <v>1109</v>
      </c>
      <c r="B504" s="42" t="s">
        <v>1024</v>
      </c>
      <c r="C504" s="42" t="s">
        <v>1025</v>
      </c>
      <c r="D504" s="42" t="s">
        <v>179</v>
      </c>
      <c r="E504" s="39" t="s">
        <v>172</v>
      </c>
      <c r="F504" s="39" t="s">
        <v>173</v>
      </c>
      <c r="G504" s="41" t="s">
        <v>208</v>
      </c>
      <c r="H504" s="41" t="s">
        <v>223</v>
      </c>
      <c r="I504" s="39">
        <v>2005</v>
      </c>
      <c r="J504" s="39" t="s">
        <v>199</v>
      </c>
      <c r="K504" s="42" t="s">
        <v>263</v>
      </c>
      <c r="L504" s="42" t="s">
        <v>492</v>
      </c>
      <c r="M504" s="67"/>
    </row>
    <row r="505" spans="1:13" ht="23.4" customHeight="1" x14ac:dyDescent="0.3">
      <c r="A505" s="39">
        <v>2312</v>
      </c>
      <c r="B505" s="42" t="s">
        <v>1026</v>
      </c>
      <c r="C505" s="42" t="s">
        <v>330</v>
      </c>
      <c r="D505" s="42" t="s">
        <v>254</v>
      </c>
      <c r="E505" s="39" t="s">
        <v>172</v>
      </c>
      <c r="F505" s="39" t="s">
        <v>221</v>
      </c>
      <c r="G505" s="41" t="s">
        <v>499</v>
      </c>
      <c r="H505" s="41">
        <v>12</v>
      </c>
      <c r="I505" s="39">
        <v>2003</v>
      </c>
      <c r="J505" s="39" t="s">
        <v>191</v>
      </c>
      <c r="K505" s="42" t="s">
        <v>263</v>
      </c>
      <c r="L505" s="42" t="s">
        <v>790</v>
      </c>
      <c r="M505" s="67"/>
    </row>
    <row r="506" spans="1:13" ht="23.4" customHeight="1" x14ac:dyDescent="0.3">
      <c r="A506" s="39">
        <v>2030</v>
      </c>
      <c r="B506" s="42" t="s">
        <v>1027</v>
      </c>
      <c r="C506" s="42" t="s">
        <v>214</v>
      </c>
      <c r="D506" s="42" t="s">
        <v>228</v>
      </c>
      <c r="E506" s="39" t="s">
        <v>172</v>
      </c>
      <c r="F506" s="39" t="s">
        <v>221</v>
      </c>
      <c r="G506" s="41" t="s">
        <v>180</v>
      </c>
      <c r="H506" s="41" t="s">
        <v>259</v>
      </c>
      <c r="I506" s="39">
        <v>2006</v>
      </c>
      <c r="J506" s="39" t="s">
        <v>195</v>
      </c>
      <c r="K506" s="42" t="s">
        <v>263</v>
      </c>
      <c r="L506" s="42" t="s">
        <v>820</v>
      </c>
      <c r="M506" s="67"/>
    </row>
    <row r="507" spans="1:13" ht="23.4" customHeight="1" x14ac:dyDescent="0.3">
      <c r="A507" s="39">
        <v>2204</v>
      </c>
      <c r="B507" s="83" t="s">
        <v>1028</v>
      </c>
      <c r="C507" s="42" t="s">
        <v>290</v>
      </c>
      <c r="D507" s="42" t="s">
        <v>228</v>
      </c>
      <c r="E507" s="39" t="s">
        <v>172</v>
      </c>
      <c r="F507" s="39" t="s">
        <v>221</v>
      </c>
      <c r="G507" s="41" t="s">
        <v>190</v>
      </c>
      <c r="H507" s="41" t="s">
        <v>187</v>
      </c>
      <c r="I507" s="84">
        <v>2008</v>
      </c>
      <c r="J507" s="39" t="s">
        <v>191</v>
      </c>
      <c r="K507" s="42" t="s">
        <v>263</v>
      </c>
      <c r="L507" s="42" t="s">
        <v>820</v>
      </c>
      <c r="M507" s="67"/>
    </row>
    <row r="508" spans="1:13" ht="23.4" customHeight="1" x14ac:dyDescent="0.3">
      <c r="A508" s="39">
        <v>2125</v>
      </c>
      <c r="B508" s="42" t="s">
        <v>1029</v>
      </c>
      <c r="C508" s="42" t="s">
        <v>928</v>
      </c>
      <c r="E508" s="39" t="s">
        <v>172</v>
      </c>
      <c r="F508" s="39" t="s">
        <v>173</v>
      </c>
      <c r="I508" s="39">
        <v>2009</v>
      </c>
      <c r="J508" s="39" t="s">
        <v>175</v>
      </c>
      <c r="K508" s="42" t="s">
        <v>263</v>
      </c>
      <c r="L508" s="42" t="s">
        <v>743</v>
      </c>
      <c r="M508" s="86"/>
    </row>
    <row r="509" spans="1:13" ht="23.4" customHeight="1" x14ac:dyDescent="0.3">
      <c r="A509" s="39">
        <v>2227</v>
      </c>
      <c r="B509" s="42" t="s">
        <v>1030</v>
      </c>
      <c r="C509" s="42" t="s">
        <v>627</v>
      </c>
      <c r="D509" s="42" t="s">
        <v>287</v>
      </c>
      <c r="E509" s="39" t="s">
        <v>172</v>
      </c>
      <c r="F509" s="39" t="s">
        <v>221</v>
      </c>
      <c r="G509" s="41" t="s">
        <v>187</v>
      </c>
      <c r="H509" s="41">
        <v>11</v>
      </c>
      <c r="I509" s="39">
        <v>2007</v>
      </c>
      <c r="J509" s="39" t="s">
        <v>260</v>
      </c>
      <c r="K509" s="42" t="s">
        <v>263</v>
      </c>
      <c r="L509" s="42" t="s">
        <v>790</v>
      </c>
      <c r="M509" s="67"/>
    </row>
    <row r="510" spans="1:13" ht="23.4" customHeight="1" x14ac:dyDescent="0.3">
      <c r="A510" s="39">
        <v>2232</v>
      </c>
      <c r="B510" s="42" t="s">
        <v>1031</v>
      </c>
      <c r="C510" s="42" t="s">
        <v>424</v>
      </c>
      <c r="D510" s="42" t="s">
        <v>220</v>
      </c>
      <c r="E510" s="39" t="s">
        <v>172</v>
      </c>
      <c r="F510" s="39" t="s">
        <v>173</v>
      </c>
      <c r="G510" s="39">
        <v>8</v>
      </c>
      <c r="H510" s="39">
        <v>3</v>
      </c>
      <c r="I510" s="39">
        <v>2007</v>
      </c>
      <c r="J510" s="39" t="s">
        <v>175</v>
      </c>
      <c r="K510" s="42" t="s">
        <v>263</v>
      </c>
      <c r="L510" s="42" t="s">
        <v>750</v>
      </c>
      <c r="M510" s="67"/>
    </row>
    <row r="511" spans="1:13" ht="23.4" customHeight="1" x14ac:dyDescent="0.3">
      <c r="A511" s="39">
        <v>2146</v>
      </c>
      <c r="B511" s="42" t="s">
        <v>1032</v>
      </c>
      <c r="C511" s="42" t="s">
        <v>417</v>
      </c>
      <c r="D511" s="42" t="s">
        <v>271</v>
      </c>
      <c r="E511" s="39" t="s">
        <v>172</v>
      </c>
      <c r="F511" s="39" t="s">
        <v>173</v>
      </c>
      <c r="G511" s="41">
        <v>19</v>
      </c>
      <c r="H511" s="41" t="s">
        <v>259</v>
      </c>
      <c r="I511" s="39">
        <v>2005</v>
      </c>
      <c r="J511" s="39" t="s">
        <v>191</v>
      </c>
      <c r="K511" s="42" t="s">
        <v>263</v>
      </c>
      <c r="L511" s="42" t="s">
        <v>735</v>
      </c>
      <c r="M511" s="67"/>
    </row>
    <row r="512" spans="1:13" ht="23.4" customHeight="1" x14ac:dyDescent="0.3">
      <c r="A512" s="39">
        <v>2251</v>
      </c>
      <c r="B512" s="42" t="s">
        <v>1033</v>
      </c>
      <c r="C512" s="42" t="s">
        <v>193</v>
      </c>
      <c r="D512" s="42" t="s">
        <v>449</v>
      </c>
      <c r="E512" s="39" t="s">
        <v>172</v>
      </c>
      <c r="F512" s="39" t="s">
        <v>173</v>
      </c>
      <c r="G512" s="41" t="s">
        <v>181</v>
      </c>
      <c r="H512" s="41" t="s">
        <v>259</v>
      </c>
      <c r="I512" s="39">
        <v>2004</v>
      </c>
      <c r="J512" s="39" t="s">
        <v>191</v>
      </c>
      <c r="K512" s="42" t="s">
        <v>263</v>
      </c>
      <c r="L512" s="42" t="s">
        <v>733</v>
      </c>
      <c r="M512" s="67"/>
    </row>
    <row r="513" spans="1:13" ht="23.4" customHeight="1" x14ac:dyDescent="0.3">
      <c r="A513" s="39">
        <v>2113</v>
      </c>
      <c r="B513" s="42" t="s">
        <v>1034</v>
      </c>
      <c r="C513" s="42" t="s">
        <v>237</v>
      </c>
      <c r="E513" s="39" t="s">
        <v>172</v>
      </c>
      <c r="F513" s="39" t="s">
        <v>173</v>
      </c>
      <c r="I513" s="39">
        <v>2009</v>
      </c>
      <c r="J513" s="39" t="s">
        <v>175</v>
      </c>
      <c r="K513" s="42" t="s">
        <v>263</v>
      </c>
      <c r="L513" s="42" t="s">
        <v>743</v>
      </c>
      <c r="M513" s="67"/>
    </row>
    <row r="514" spans="1:13" ht="23.4" customHeight="1" x14ac:dyDescent="0.3">
      <c r="A514" s="44">
        <v>2147</v>
      </c>
      <c r="B514" s="42" t="s">
        <v>1035</v>
      </c>
      <c r="C514" s="42" t="s">
        <v>214</v>
      </c>
      <c r="D514" s="42" t="s">
        <v>185</v>
      </c>
      <c r="E514" s="39" t="s">
        <v>172</v>
      </c>
      <c r="F514" s="39" t="s">
        <v>173</v>
      </c>
      <c r="G514" s="41" t="s">
        <v>187</v>
      </c>
      <c r="H514" s="41" t="s">
        <v>47</v>
      </c>
      <c r="I514" s="39">
        <v>2004</v>
      </c>
      <c r="J514" s="39" t="s">
        <v>240</v>
      </c>
      <c r="K514" s="42" t="s">
        <v>263</v>
      </c>
      <c r="L514" s="42" t="s">
        <v>750</v>
      </c>
      <c r="M514" s="67"/>
    </row>
    <row r="515" spans="1:13" ht="23.4" customHeight="1" x14ac:dyDescent="0.3">
      <c r="A515" s="39">
        <v>2163</v>
      </c>
      <c r="B515" s="42" t="s">
        <v>1036</v>
      </c>
      <c r="C515" s="42" t="s">
        <v>1037</v>
      </c>
      <c r="D515" s="42" t="s">
        <v>1038</v>
      </c>
      <c r="E515" s="39" t="s">
        <v>268</v>
      </c>
      <c r="F515" s="39" t="s">
        <v>173</v>
      </c>
      <c r="G515" s="41" t="s">
        <v>303</v>
      </c>
      <c r="H515" s="41" t="s">
        <v>215</v>
      </c>
      <c r="I515" s="39">
        <v>2007</v>
      </c>
      <c r="J515" s="39" t="s">
        <v>191</v>
      </c>
      <c r="K515" s="42" t="s">
        <v>263</v>
      </c>
      <c r="L515" s="42" t="s">
        <v>750</v>
      </c>
      <c r="M515" s="67"/>
    </row>
    <row r="516" spans="1:13" ht="23.4" customHeight="1" x14ac:dyDescent="0.3">
      <c r="A516" s="39">
        <v>2087</v>
      </c>
      <c r="B516" s="42" t="s">
        <v>1039</v>
      </c>
      <c r="C516" s="42" t="s">
        <v>618</v>
      </c>
      <c r="D516" s="42" t="s">
        <v>171</v>
      </c>
      <c r="E516" s="39" t="s">
        <v>172</v>
      </c>
      <c r="F516" s="39" t="s">
        <v>173</v>
      </c>
      <c r="G516" s="41" t="s">
        <v>316</v>
      </c>
      <c r="H516" s="41" t="s">
        <v>181</v>
      </c>
      <c r="I516" s="39">
        <v>2007</v>
      </c>
      <c r="J516" s="39" t="s">
        <v>519</v>
      </c>
      <c r="K516" s="42" t="s">
        <v>263</v>
      </c>
      <c r="L516" s="42" t="s">
        <v>733</v>
      </c>
      <c r="M516" s="67"/>
    </row>
    <row r="517" spans="1:13" ht="23.4" customHeight="1" x14ac:dyDescent="0.3">
      <c r="A517" s="39">
        <v>2320</v>
      </c>
      <c r="B517" s="42" t="s">
        <v>1040</v>
      </c>
      <c r="C517" s="42" t="s">
        <v>365</v>
      </c>
      <c r="D517" s="42" t="s">
        <v>376</v>
      </c>
      <c r="E517" s="39" t="s">
        <v>268</v>
      </c>
      <c r="F517" s="39" t="s">
        <v>221</v>
      </c>
      <c r="G517" s="41" t="s">
        <v>190</v>
      </c>
      <c r="H517" s="41">
        <v>10</v>
      </c>
      <c r="I517" s="39">
        <v>2007</v>
      </c>
      <c r="J517" s="39" t="s">
        <v>260</v>
      </c>
      <c r="K517" s="42" t="s">
        <v>263</v>
      </c>
      <c r="L517" s="42" t="s">
        <v>820</v>
      </c>
      <c r="M517" s="67"/>
    </row>
    <row r="518" spans="1:13" ht="23.4" customHeight="1" x14ac:dyDescent="0.3">
      <c r="A518" s="39">
        <v>2096</v>
      </c>
      <c r="B518" s="42" t="s">
        <v>1041</v>
      </c>
      <c r="C518" s="42" t="s">
        <v>353</v>
      </c>
      <c r="E518" s="39" t="s">
        <v>268</v>
      </c>
      <c r="F518" s="39" t="s">
        <v>173</v>
      </c>
      <c r="I518" s="39">
        <v>2010</v>
      </c>
      <c r="J518" s="39" t="s">
        <v>175</v>
      </c>
      <c r="K518" s="42" t="s">
        <v>263</v>
      </c>
      <c r="L518" s="42" t="s">
        <v>735</v>
      </c>
      <c r="M518" s="67"/>
    </row>
    <row r="519" spans="1:13" ht="23.4" customHeight="1" x14ac:dyDescent="0.3">
      <c r="A519" s="39">
        <v>2144</v>
      </c>
      <c r="B519" s="42" t="s">
        <v>1042</v>
      </c>
      <c r="C519" s="42" t="s">
        <v>318</v>
      </c>
      <c r="E519" s="39" t="s">
        <v>172</v>
      </c>
      <c r="F519" s="39" t="s">
        <v>221</v>
      </c>
      <c r="I519" s="39">
        <v>1984</v>
      </c>
      <c r="J519" s="39" t="s">
        <v>211</v>
      </c>
      <c r="K519" s="42" t="s">
        <v>263</v>
      </c>
      <c r="L519" s="42" t="s">
        <v>820</v>
      </c>
      <c r="M519" s="67"/>
    </row>
    <row r="520" spans="1:13" ht="23.4" customHeight="1" x14ac:dyDescent="0.3">
      <c r="A520" s="39">
        <v>2217</v>
      </c>
      <c r="B520" s="42" t="s">
        <v>1043</v>
      </c>
      <c r="C520" s="42" t="s">
        <v>324</v>
      </c>
      <c r="D520" s="42" t="s">
        <v>179</v>
      </c>
      <c r="E520" s="39" t="s">
        <v>172</v>
      </c>
      <c r="F520" s="39" t="s">
        <v>221</v>
      </c>
      <c r="G520" s="41" t="s">
        <v>387</v>
      </c>
      <c r="H520" s="41" t="s">
        <v>208</v>
      </c>
      <c r="I520" s="39">
        <v>2006</v>
      </c>
      <c r="J520" s="39" t="s">
        <v>199</v>
      </c>
      <c r="K520" s="42" t="s">
        <v>263</v>
      </c>
      <c r="L520" s="42" t="s">
        <v>820</v>
      </c>
      <c r="M520" s="67"/>
    </row>
    <row r="521" spans="1:13" ht="23.4" customHeight="1" x14ac:dyDescent="0.3">
      <c r="A521" s="39">
        <v>2148</v>
      </c>
      <c r="B521" s="42" t="s">
        <v>1044</v>
      </c>
      <c r="C521" s="42" t="s">
        <v>1045</v>
      </c>
      <c r="D521" s="42" t="s">
        <v>571</v>
      </c>
      <c r="E521" s="39" t="s">
        <v>172</v>
      </c>
      <c r="F521" s="39" t="s">
        <v>221</v>
      </c>
      <c r="G521" s="41">
        <v>22</v>
      </c>
      <c r="H521" s="41">
        <v>10</v>
      </c>
      <c r="I521" s="39">
        <v>2006</v>
      </c>
      <c r="J521" s="39" t="s">
        <v>191</v>
      </c>
      <c r="K521" s="42" t="s">
        <v>263</v>
      </c>
      <c r="L521" s="42" t="s">
        <v>740</v>
      </c>
      <c r="M521" s="67"/>
    </row>
    <row r="522" spans="1:13" ht="23.4" customHeight="1" x14ac:dyDescent="0.3">
      <c r="A522" s="39">
        <v>2315</v>
      </c>
      <c r="B522" s="42" t="s">
        <v>1044</v>
      </c>
      <c r="C522" s="42" t="s">
        <v>340</v>
      </c>
      <c r="D522" s="42" t="s">
        <v>1046</v>
      </c>
      <c r="E522" s="39" t="s">
        <v>172</v>
      </c>
      <c r="F522" s="39" t="s">
        <v>221</v>
      </c>
      <c r="G522" s="41" t="s">
        <v>381</v>
      </c>
      <c r="H522" s="41" t="s">
        <v>187</v>
      </c>
      <c r="I522" s="39">
        <v>2004</v>
      </c>
      <c r="J522" s="39" t="s">
        <v>191</v>
      </c>
      <c r="K522" s="42" t="s">
        <v>263</v>
      </c>
      <c r="L522" s="42" t="s">
        <v>1047</v>
      </c>
      <c r="M522" s="67"/>
    </row>
    <row r="523" spans="1:13" ht="23.4" customHeight="1" x14ac:dyDescent="0.3">
      <c r="A523" s="39">
        <v>2121</v>
      </c>
      <c r="B523" s="42" t="s">
        <v>1048</v>
      </c>
      <c r="C523" s="42" t="s">
        <v>197</v>
      </c>
      <c r="D523" s="42" t="s">
        <v>234</v>
      </c>
      <c r="E523" s="39" t="s">
        <v>172</v>
      </c>
      <c r="F523" s="39" t="s">
        <v>173</v>
      </c>
      <c r="G523" s="41" t="s">
        <v>499</v>
      </c>
      <c r="H523" s="41" t="s">
        <v>47</v>
      </c>
      <c r="I523" s="39">
        <v>2006</v>
      </c>
      <c r="J523" s="39" t="s">
        <v>175</v>
      </c>
      <c r="K523" s="42" t="s">
        <v>263</v>
      </c>
      <c r="L523" s="42" t="s">
        <v>740</v>
      </c>
      <c r="M523" s="67"/>
    </row>
    <row r="524" spans="1:13" ht="23.4" customHeight="1" x14ac:dyDescent="0.3">
      <c r="A524" s="39">
        <v>2136</v>
      </c>
      <c r="B524" s="42" t="s">
        <v>1048</v>
      </c>
      <c r="C524" s="42" t="s">
        <v>170</v>
      </c>
      <c r="E524" s="39" t="s">
        <v>172</v>
      </c>
      <c r="F524" s="39" t="s">
        <v>173</v>
      </c>
      <c r="I524" s="39">
        <v>2009</v>
      </c>
      <c r="J524" s="39" t="s">
        <v>175</v>
      </c>
      <c r="K524" s="42" t="s">
        <v>263</v>
      </c>
      <c r="L524" s="42" t="s">
        <v>740</v>
      </c>
      <c r="M524" s="67"/>
    </row>
    <row r="525" spans="1:13" ht="23.4" customHeight="1" x14ac:dyDescent="0.3">
      <c r="A525" s="39">
        <v>2123</v>
      </c>
      <c r="B525" s="42" t="s">
        <v>1049</v>
      </c>
      <c r="C525" s="42" t="s">
        <v>306</v>
      </c>
      <c r="D525" s="42" t="s">
        <v>376</v>
      </c>
      <c r="E525" s="39" t="s">
        <v>268</v>
      </c>
      <c r="F525" s="39" t="s">
        <v>173</v>
      </c>
      <c r="G525" s="41" t="s">
        <v>387</v>
      </c>
      <c r="H525" s="41" t="s">
        <v>47</v>
      </c>
      <c r="I525" s="39">
        <v>2004</v>
      </c>
      <c r="J525" s="39" t="s">
        <v>240</v>
      </c>
      <c r="K525" s="42" t="s">
        <v>263</v>
      </c>
      <c r="L525" s="42" t="s">
        <v>740</v>
      </c>
      <c r="M525" s="67"/>
    </row>
    <row r="526" spans="1:13" ht="23.4" customHeight="1" x14ac:dyDescent="0.3">
      <c r="A526" s="39">
        <v>2268</v>
      </c>
      <c r="B526" s="42" t="s">
        <v>1050</v>
      </c>
      <c r="C526" s="42" t="s">
        <v>340</v>
      </c>
      <c r="D526" s="42" t="s">
        <v>707</v>
      </c>
      <c r="E526" s="39" t="s">
        <v>172</v>
      </c>
      <c r="F526" s="39" t="s">
        <v>221</v>
      </c>
      <c r="G526" s="41">
        <v>17</v>
      </c>
      <c r="H526" s="41" t="s">
        <v>250</v>
      </c>
      <c r="I526" s="39">
        <v>2000</v>
      </c>
      <c r="J526" s="39" t="s">
        <v>211</v>
      </c>
      <c r="K526" s="42" t="s">
        <v>263</v>
      </c>
      <c r="L526" s="42" t="s">
        <v>729</v>
      </c>
      <c r="M526" s="67"/>
    </row>
    <row r="527" spans="1:13" ht="23.4" customHeight="1" x14ac:dyDescent="0.3">
      <c r="A527" s="39">
        <v>2051</v>
      </c>
      <c r="B527" s="42" t="s">
        <v>1051</v>
      </c>
      <c r="C527" s="42" t="s">
        <v>306</v>
      </c>
      <c r="D527" s="42" t="s">
        <v>1052</v>
      </c>
      <c r="E527" s="39" t="s">
        <v>268</v>
      </c>
      <c r="F527" s="39" t="s">
        <v>173</v>
      </c>
      <c r="G527" s="41" t="s">
        <v>316</v>
      </c>
      <c r="H527" s="41" t="s">
        <v>42</v>
      </c>
      <c r="I527" s="39">
        <v>2010</v>
      </c>
      <c r="J527" s="39" t="s">
        <v>175</v>
      </c>
      <c r="K527" s="42" t="s">
        <v>263</v>
      </c>
      <c r="L527" s="42" t="s">
        <v>750</v>
      </c>
      <c r="M527" s="67"/>
    </row>
    <row r="528" spans="1:13" ht="23.4" customHeight="1" x14ac:dyDescent="0.3">
      <c r="A528" s="39">
        <v>2149</v>
      </c>
      <c r="B528" s="42" t="s">
        <v>1051</v>
      </c>
      <c r="C528" s="42" t="s">
        <v>295</v>
      </c>
      <c r="D528" s="42" t="s">
        <v>1052</v>
      </c>
      <c r="E528" s="39" t="s">
        <v>268</v>
      </c>
      <c r="F528" s="39" t="s">
        <v>173</v>
      </c>
      <c r="G528" s="41">
        <v>11</v>
      </c>
      <c r="H528" s="41" t="s">
        <v>208</v>
      </c>
      <c r="I528" s="39">
        <v>2003</v>
      </c>
      <c r="J528" s="39" t="s">
        <v>225</v>
      </c>
      <c r="K528" s="42" t="s">
        <v>263</v>
      </c>
      <c r="L528" s="42" t="s">
        <v>750</v>
      </c>
      <c r="M528" s="67"/>
    </row>
    <row r="529" spans="1:13" ht="23.4" customHeight="1" x14ac:dyDescent="0.3">
      <c r="A529" s="39">
        <v>2154</v>
      </c>
      <c r="B529" s="42" t="s">
        <v>1053</v>
      </c>
      <c r="C529" s="42" t="s">
        <v>442</v>
      </c>
      <c r="D529" s="42" t="s">
        <v>234</v>
      </c>
      <c r="E529" s="39" t="s">
        <v>172</v>
      </c>
      <c r="F529" s="39" t="s">
        <v>173</v>
      </c>
      <c r="G529" s="41" t="s">
        <v>181</v>
      </c>
      <c r="H529" s="41" t="s">
        <v>215</v>
      </c>
      <c r="I529" s="39">
        <v>2006</v>
      </c>
      <c r="J529" s="39" t="s">
        <v>195</v>
      </c>
      <c r="K529" s="42" t="s">
        <v>263</v>
      </c>
      <c r="L529" s="42" t="s">
        <v>755</v>
      </c>
      <c r="M529" s="67"/>
    </row>
    <row r="530" spans="1:13" ht="23.4" customHeight="1" x14ac:dyDescent="0.3">
      <c r="A530" s="39">
        <v>2271</v>
      </c>
      <c r="B530" s="42" t="s">
        <v>1054</v>
      </c>
      <c r="C530" s="42" t="s">
        <v>965</v>
      </c>
      <c r="D530" s="42" t="s">
        <v>302</v>
      </c>
      <c r="E530" s="39" t="s">
        <v>268</v>
      </c>
      <c r="F530" s="39" t="s">
        <v>173</v>
      </c>
      <c r="G530" s="41">
        <v>26</v>
      </c>
      <c r="H530" s="41" t="s">
        <v>250</v>
      </c>
      <c r="I530" s="39">
        <v>2002</v>
      </c>
      <c r="J530" s="39" t="s">
        <v>240</v>
      </c>
      <c r="K530" s="42" t="s">
        <v>263</v>
      </c>
      <c r="L530" s="42" t="s">
        <v>733</v>
      </c>
      <c r="M530" s="67"/>
    </row>
    <row r="531" spans="1:13" ht="23.4" customHeight="1" x14ac:dyDescent="0.3">
      <c r="A531" s="39">
        <v>2177</v>
      </c>
      <c r="B531" s="42" t="s">
        <v>1055</v>
      </c>
      <c r="C531" s="42" t="s">
        <v>290</v>
      </c>
      <c r="E531" s="39" t="s">
        <v>172</v>
      </c>
      <c r="F531" s="39" t="s">
        <v>173</v>
      </c>
      <c r="I531" s="39">
        <v>2004</v>
      </c>
      <c r="J531" s="88" t="s">
        <v>260</v>
      </c>
      <c r="K531" s="42" t="s">
        <v>263</v>
      </c>
      <c r="L531" s="42" t="s">
        <v>733</v>
      </c>
      <c r="M531" s="86"/>
    </row>
    <row r="532" spans="1:13" ht="23.4" customHeight="1" x14ac:dyDescent="0.3">
      <c r="A532" s="39">
        <v>2178</v>
      </c>
      <c r="B532" s="42" t="s">
        <v>1056</v>
      </c>
      <c r="C532" s="42" t="s">
        <v>473</v>
      </c>
      <c r="D532" s="42" t="s">
        <v>179</v>
      </c>
      <c r="E532" s="39" t="s">
        <v>172</v>
      </c>
      <c r="F532" s="39" t="s">
        <v>221</v>
      </c>
      <c r="I532" s="39">
        <v>1989</v>
      </c>
      <c r="J532" s="88" t="s">
        <v>211</v>
      </c>
      <c r="K532" s="42" t="s">
        <v>263</v>
      </c>
      <c r="L532" s="87" t="s">
        <v>780</v>
      </c>
      <c r="M532" s="86"/>
    </row>
    <row r="533" spans="1:13" ht="23.4" customHeight="1" x14ac:dyDescent="0.3">
      <c r="A533" s="39">
        <v>2180</v>
      </c>
      <c r="B533" s="83" t="s">
        <v>1057</v>
      </c>
      <c r="C533" s="42" t="s">
        <v>306</v>
      </c>
      <c r="D533" s="42" t="s">
        <v>744</v>
      </c>
      <c r="E533" s="39" t="s">
        <v>268</v>
      </c>
      <c r="F533" s="39" t="s">
        <v>173</v>
      </c>
      <c r="G533" s="39"/>
      <c r="H533" s="39"/>
      <c r="I533" s="84">
        <v>1999</v>
      </c>
      <c r="J533" s="88" t="s">
        <v>211</v>
      </c>
      <c r="K533" s="42" t="s">
        <v>263</v>
      </c>
      <c r="L533" s="87" t="s">
        <v>748</v>
      </c>
      <c r="M533" s="86"/>
    </row>
    <row r="534" spans="1:13" ht="23.4" customHeight="1" x14ac:dyDescent="0.3">
      <c r="A534" s="39">
        <v>2181</v>
      </c>
      <c r="J534" s="88"/>
      <c r="K534" s="86"/>
      <c r="L534" s="85"/>
      <c r="M534" s="86"/>
    </row>
    <row r="535" spans="1:13" ht="23.4" customHeight="1" x14ac:dyDescent="0.3">
      <c r="A535" s="39">
        <v>2182</v>
      </c>
      <c r="J535" s="88"/>
      <c r="K535" s="86"/>
      <c r="L535" s="85"/>
      <c r="M535" s="86"/>
    </row>
    <row r="536" spans="1:13" ht="23.4" customHeight="1" x14ac:dyDescent="0.3">
      <c r="A536" s="39">
        <v>2183</v>
      </c>
      <c r="J536" s="88"/>
      <c r="K536" s="86"/>
      <c r="L536" s="85"/>
      <c r="M536" s="86"/>
    </row>
    <row r="537" spans="1:13" ht="23.4" customHeight="1" x14ac:dyDescent="0.3">
      <c r="A537" s="39">
        <v>2190</v>
      </c>
      <c r="J537" s="88"/>
      <c r="K537" s="86"/>
      <c r="L537" s="85"/>
      <c r="M537" s="86"/>
    </row>
    <row r="538" spans="1:13" ht="23.4" customHeight="1" x14ac:dyDescent="0.3">
      <c r="A538" s="39">
        <v>2192</v>
      </c>
      <c r="B538" s="83"/>
      <c r="G538" s="39"/>
      <c r="H538" s="39"/>
      <c r="I538" s="84"/>
      <c r="J538" s="88"/>
      <c r="K538" s="86"/>
      <c r="L538" s="85"/>
      <c r="M538" s="86"/>
    </row>
    <row r="539" spans="1:13" ht="23.4" customHeight="1" x14ac:dyDescent="0.3">
      <c r="A539" s="39">
        <v>2194</v>
      </c>
      <c r="J539" s="88"/>
      <c r="K539" s="86"/>
      <c r="L539" s="85"/>
      <c r="M539" s="86"/>
    </row>
    <row r="540" spans="1:13" ht="23.4" customHeight="1" x14ac:dyDescent="0.3">
      <c r="A540" s="39">
        <v>2195</v>
      </c>
      <c r="J540" s="88"/>
      <c r="K540" s="86"/>
      <c r="L540" s="85"/>
      <c r="M540" s="86"/>
    </row>
    <row r="541" spans="1:13" ht="23.4" customHeight="1" x14ac:dyDescent="0.3">
      <c r="A541" s="39">
        <v>2196</v>
      </c>
      <c r="J541" s="88"/>
      <c r="K541" s="86"/>
      <c r="L541" s="85"/>
      <c r="M541" s="86"/>
    </row>
    <row r="542" spans="1:13" ht="23.4" customHeight="1" x14ac:dyDescent="0.3">
      <c r="A542" s="39">
        <v>2197</v>
      </c>
      <c r="J542" s="88"/>
      <c r="K542" s="86"/>
      <c r="L542" s="85"/>
      <c r="M542" s="86"/>
    </row>
    <row r="543" spans="1:13" ht="23.4" customHeight="1" x14ac:dyDescent="0.3">
      <c r="A543" s="39">
        <v>2200</v>
      </c>
      <c r="J543" s="88"/>
      <c r="K543" s="86"/>
      <c r="L543" s="85"/>
      <c r="M543" s="86"/>
    </row>
    <row r="544" spans="1:13" ht="23.4" customHeight="1" x14ac:dyDescent="0.3">
      <c r="A544" s="39">
        <v>2205</v>
      </c>
      <c r="B544" s="83"/>
      <c r="I544" s="84"/>
      <c r="J544" s="88"/>
      <c r="K544" s="86"/>
      <c r="L544" s="85"/>
      <c r="M544" s="86"/>
    </row>
    <row r="545" spans="1:13" ht="23.4" customHeight="1" x14ac:dyDescent="0.3">
      <c r="A545" s="39">
        <v>2209</v>
      </c>
      <c r="J545" s="88"/>
      <c r="K545" s="86"/>
      <c r="L545" s="85"/>
      <c r="M545" s="86"/>
    </row>
    <row r="546" spans="1:13" ht="23.4" customHeight="1" x14ac:dyDescent="0.3">
      <c r="A546" s="39">
        <v>2221</v>
      </c>
      <c r="J546" s="88"/>
      <c r="K546" s="86"/>
      <c r="L546" s="85"/>
      <c r="M546" s="86"/>
    </row>
    <row r="547" spans="1:13" ht="23.4" customHeight="1" x14ac:dyDescent="0.3">
      <c r="A547" s="39">
        <v>2222</v>
      </c>
      <c r="J547" s="88"/>
      <c r="K547" s="86"/>
      <c r="L547" s="85"/>
      <c r="M547" s="86"/>
    </row>
    <row r="548" spans="1:13" ht="23.4" customHeight="1" x14ac:dyDescent="0.3">
      <c r="A548" s="39">
        <v>2225</v>
      </c>
      <c r="J548" s="88"/>
      <c r="K548" s="86"/>
      <c r="L548" s="85"/>
      <c r="M548" s="86"/>
    </row>
    <row r="549" spans="1:13" ht="23.4" customHeight="1" x14ac:dyDescent="0.3">
      <c r="A549" s="39">
        <v>2226</v>
      </c>
    </row>
    <row r="550" spans="1:13" ht="23.4" customHeight="1" x14ac:dyDescent="0.3">
      <c r="A550" s="39">
        <v>2228</v>
      </c>
    </row>
    <row r="551" spans="1:13" ht="23.4" customHeight="1" x14ac:dyDescent="0.3">
      <c r="A551" s="39">
        <v>2233</v>
      </c>
    </row>
    <row r="552" spans="1:13" ht="23.4" customHeight="1" x14ac:dyDescent="0.3">
      <c r="A552" s="39">
        <v>2235</v>
      </c>
    </row>
    <row r="553" spans="1:13" ht="23.4" customHeight="1" x14ac:dyDescent="0.3">
      <c r="A553" s="39">
        <v>2236</v>
      </c>
      <c r="G553" s="39"/>
      <c r="H553" s="39"/>
    </row>
    <row r="554" spans="1:13" ht="23.4" customHeight="1" x14ac:dyDescent="0.3">
      <c r="A554" s="39">
        <v>2237</v>
      </c>
      <c r="G554" s="39"/>
      <c r="H554" s="39"/>
    </row>
    <row r="555" spans="1:13" ht="23.4" customHeight="1" x14ac:dyDescent="0.3">
      <c r="A555" s="39">
        <v>2240</v>
      </c>
      <c r="G555" s="39"/>
      <c r="H555" s="39"/>
    </row>
    <row r="556" spans="1:13" ht="23.4" customHeight="1" x14ac:dyDescent="0.3">
      <c r="A556" s="39">
        <v>2243</v>
      </c>
    </row>
    <row r="557" spans="1:13" ht="23.4" customHeight="1" x14ac:dyDescent="0.3">
      <c r="A557" s="39">
        <v>2246</v>
      </c>
    </row>
    <row r="558" spans="1:13" ht="23.4" customHeight="1" x14ac:dyDescent="0.3">
      <c r="A558" s="39">
        <v>2247</v>
      </c>
    </row>
    <row r="559" spans="1:13" ht="23.4" customHeight="1" x14ac:dyDescent="0.3">
      <c r="A559" s="39">
        <v>2254</v>
      </c>
    </row>
    <row r="560" spans="1:13" ht="23.4" customHeight="1" x14ac:dyDescent="0.3">
      <c r="A560" s="39">
        <v>2255</v>
      </c>
    </row>
    <row r="561" spans="1:13" ht="23.4" customHeight="1" x14ac:dyDescent="0.3">
      <c r="A561" s="39">
        <v>2257</v>
      </c>
    </row>
    <row r="562" spans="1:13" ht="23.4" customHeight="1" x14ac:dyDescent="0.3">
      <c r="A562" s="39">
        <v>2258</v>
      </c>
    </row>
    <row r="563" spans="1:13" ht="23.4" customHeight="1" x14ac:dyDescent="0.3">
      <c r="A563" s="39">
        <v>2259</v>
      </c>
    </row>
    <row r="564" spans="1:13" ht="23.4" customHeight="1" x14ac:dyDescent="0.3">
      <c r="A564" s="39">
        <v>2260</v>
      </c>
    </row>
    <row r="565" spans="1:13" ht="23.4" customHeight="1" x14ac:dyDescent="0.3">
      <c r="A565" s="39">
        <v>2261</v>
      </c>
      <c r="M565" s="67"/>
    </row>
    <row r="566" spans="1:13" ht="23.4" customHeight="1" x14ac:dyDescent="0.3">
      <c r="A566" s="39">
        <v>2264</v>
      </c>
      <c r="M566" s="67"/>
    </row>
    <row r="567" spans="1:13" ht="23.4" customHeight="1" x14ac:dyDescent="0.3">
      <c r="A567" s="39">
        <v>2265</v>
      </c>
      <c r="M567" s="67"/>
    </row>
    <row r="568" spans="1:13" ht="23.4" customHeight="1" x14ac:dyDescent="0.3">
      <c r="A568" s="39">
        <v>2266</v>
      </c>
      <c r="M568" s="67"/>
    </row>
    <row r="569" spans="1:13" ht="23.4" customHeight="1" x14ac:dyDescent="0.3">
      <c r="A569" s="39">
        <v>2267</v>
      </c>
      <c r="M569" s="67"/>
    </row>
    <row r="570" spans="1:13" ht="23.4" customHeight="1" x14ac:dyDescent="0.3">
      <c r="A570" s="39">
        <v>2269</v>
      </c>
      <c r="M570" s="67"/>
    </row>
    <row r="571" spans="1:13" ht="23.4" customHeight="1" x14ac:dyDescent="0.3">
      <c r="A571" s="39">
        <v>2270</v>
      </c>
      <c r="M571" s="67"/>
    </row>
    <row r="572" spans="1:13" ht="23.4" customHeight="1" x14ac:dyDescent="0.3">
      <c r="A572" s="39">
        <v>2288</v>
      </c>
      <c r="M572" s="67"/>
    </row>
    <row r="573" spans="1:13" ht="23.4" customHeight="1" x14ac:dyDescent="0.3">
      <c r="A573" s="39">
        <v>2289</v>
      </c>
      <c r="M573" s="67"/>
    </row>
    <row r="574" spans="1:13" ht="23.4" customHeight="1" x14ac:dyDescent="0.3">
      <c r="A574" s="39">
        <v>2292</v>
      </c>
      <c r="M574" s="67"/>
    </row>
    <row r="575" spans="1:13" ht="23.4" customHeight="1" x14ac:dyDescent="0.3">
      <c r="A575" s="39">
        <v>2305</v>
      </c>
      <c r="M575" s="67"/>
    </row>
    <row r="576" spans="1:13" ht="23.4" customHeight="1" x14ac:dyDescent="0.3">
      <c r="A576" s="39">
        <v>2306</v>
      </c>
      <c r="M576" s="67"/>
    </row>
    <row r="577" spans="1:985" ht="23.4" customHeight="1" x14ac:dyDescent="0.3">
      <c r="A577" s="39">
        <v>2308</v>
      </c>
      <c r="M577" s="67"/>
    </row>
    <row r="578" spans="1:985" ht="23.4" customHeight="1" x14ac:dyDescent="0.3">
      <c r="A578" s="39">
        <v>2326</v>
      </c>
      <c r="G578" s="39"/>
      <c r="H578" s="39"/>
      <c r="M578" s="67"/>
    </row>
    <row r="579" spans="1:985" ht="23.4" customHeight="1" x14ac:dyDescent="0.3">
      <c r="A579" s="39">
        <v>5220</v>
      </c>
      <c r="M579" s="67"/>
    </row>
    <row r="580" spans="1:985" ht="23.4" customHeight="1" x14ac:dyDescent="0.3">
      <c r="M580" s="67"/>
    </row>
    <row r="581" spans="1:985" ht="23.4" customHeight="1" x14ac:dyDescent="0.3">
      <c r="B581" s="40" t="s">
        <v>168</v>
      </c>
      <c r="C581" s="40"/>
      <c r="D581" s="40"/>
      <c r="M581" s="67"/>
    </row>
    <row r="582" spans="1:985" ht="23.4" customHeight="1" x14ac:dyDescent="0.3">
      <c r="A582" s="39">
        <v>3020</v>
      </c>
      <c r="B582" s="43" t="s">
        <v>169</v>
      </c>
      <c r="C582" s="43" t="s">
        <v>170</v>
      </c>
      <c r="D582" s="43" t="s">
        <v>171</v>
      </c>
      <c r="E582" s="39" t="s">
        <v>172</v>
      </c>
      <c r="F582" s="39" t="s">
        <v>173</v>
      </c>
      <c r="G582" s="41" t="s">
        <v>174</v>
      </c>
      <c r="H582" s="41" t="s">
        <v>47</v>
      </c>
      <c r="I582" s="39">
        <v>2007</v>
      </c>
      <c r="J582" s="44" t="s">
        <v>175</v>
      </c>
      <c r="K582" s="42" t="s">
        <v>168</v>
      </c>
      <c r="L582" s="45" t="s">
        <v>176</v>
      </c>
      <c r="M582" s="67"/>
    </row>
    <row r="583" spans="1:985" ht="23.4" customHeight="1" x14ac:dyDescent="0.3">
      <c r="A583" s="39">
        <v>3022</v>
      </c>
      <c r="B583" s="42" t="s">
        <v>177</v>
      </c>
      <c r="C583" s="42" t="s">
        <v>178</v>
      </c>
      <c r="D583" s="43" t="s">
        <v>179</v>
      </c>
      <c r="E583" s="39" t="s">
        <v>172</v>
      </c>
      <c r="F583" s="39" t="s">
        <v>173</v>
      </c>
      <c r="G583" s="41" t="s">
        <v>180</v>
      </c>
      <c r="H583" s="41" t="s">
        <v>181</v>
      </c>
      <c r="I583" s="39">
        <v>2008</v>
      </c>
      <c r="J583" s="39" t="s">
        <v>175</v>
      </c>
      <c r="K583" s="42" t="s">
        <v>168</v>
      </c>
      <c r="L583" s="45" t="s">
        <v>182</v>
      </c>
      <c r="M583" s="67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2"/>
      <c r="BC583" s="92"/>
      <c r="BD583" s="92"/>
      <c r="BE583" s="92"/>
      <c r="BF583" s="92"/>
      <c r="BG583" s="92"/>
      <c r="BH583" s="92"/>
      <c r="BI583" s="92"/>
      <c r="BJ583" s="92"/>
      <c r="BK583" s="92"/>
      <c r="BL583" s="92"/>
      <c r="BM583" s="92"/>
      <c r="BN583" s="92"/>
      <c r="BO583" s="92"/>
      <c r="BP583" s="92"/>
      <c r="BQ583" s="92"/>
      <c r="BR583" s="92"/>
      <c r="BS583" s="92"/>
      <c r="BT583" s="92"/>
      <c r="BU583" s="92"/>
      <c r="BV583" s="92"/>
      <c r="BW583" s="92"/>
      <c r="BX583" s="92"/>
      <c r="BY583" s="92"/>
      <c r="BZ583" s="92"/>
      <c r="CA583" s="92"/>
      <c r="CB583" s="92"/>
      <c r="CC583" s="92"/>
      <c r="CD583" s="92"/>
      <c r="CE583" s="92"/>
      <c r="CF583" s="92"/>
      <c r="CG583" s="92"/>
      <c r="CH583" s="92"/>
      <c r="CI583" s="92"/>
      <c r="CJ583" s="92"/>
      <c r="CK583" s="92"/>
      <c r="CL583" s="92"/>
      <c r="CM583" s="92"/>
      <c r="CN583" s="92"/>
      <c r="CO583" s="92"/>
      <c r="CP583" s="92"/>
      <c r="CQ583" s="92"/>
      <c r="CR583" s="92"/>
      <c r="CS583" s="92"/>
      <c r="CT583" s="92"/>
      <c r="CU583" s="92"/>
      <c r="CV583" s="92"/>
      <c r="CW583" s="92"/>
      <c r="CX583" s="92"/>
      <c r="CY583" s="92"/>
      <c r="CZ583" s="92"/>
      <c r="DA583" s="92"/>
      <c r="DB583" s="92"/>
      <c r="DC583" s="92"/>
      <c r="DD583" s="92"/>
      <c r="DE583" s="92"/>
      <c r="DF583" s="92"/>
      <c r="DG583" s="92"/>
      <c r="DH583" s="92"/>
      <c r="DI583" s="92"/>
      <c r="DJ583" s="92"/>
      <c r="DK583" s="92"/>
      <c r="DL583" s="92"/>
      <c r="DM583" s="92"/>
      <c r="DN583" s="92"/>
      <c r="DO583" s="92"/>
      <c r="DP583" s="92"/>
      <c r="DQ583" s="92"/>
      <c r="DR583" s="92"/>
      <c r="DS583" s="92"/>
      <c r="DT583" s="92"/>
      <c r="DU583" s="92"/>
      <c r="DV583" s="92"/>
      <c r="DW583" s="92"/>
      <c r="DX583" s="92"/>
      <c r="DY583" s="92"/>
      <c r="DZ583" s="92"/>
      <c r="EA583" s="92"/>
      <c r="EB583" s="92"/>
      <c r="EC583" s="92"/>
      <c r="ED583" s="92"/>
      <c r="EE583" s="92"/>
      <c r="EF583" s="92"/>
      <c r="EG583" s="92"/>
      <c r="EH583" s="92"/>
      <c r="EI583" s="92"/>
      <c r="EJ583" s="92"/>
      <c r="EK583" s="92"/>
      <c r="EL583" s="92"/>
      <c r="EM583" s="92"/>
      <c r="EN583" s="92"/>
      <c r="EO583" s="92"/>
      <c r="EP583" s="92"/>
      <c r="EQ583" s="92"/>
      <c r="ER583" s="92"/>
      <c r="ES583" s="92"/>
      <c r="ET583" s="92"/>
      <c r="EU583" s="92"/>
      <c r="EV583" s="92"/>
      <c r="EW583" s="92"/>
      <c r="EX583" s="92"/>
      <c r="EY583" s="92"/>
      <c r="EZ583" s="92"/>
      <c r="FA583" s="92"/>
      <c r="FB583" s="92"/>
      <c r="FC583" s="92"/>
      <c r="FD583" s="92"/>
      <c r="FE583" s="92"/>
      <c r="FF583" s="92"/>
      <c r="FG583" s="92"/>
      <c r="FH583" s="92"/>
      <c r="FI583" s="92"/>
      <c r="FJ583" s="92"/>
      <c r="FK583" s="92"/>
      <c r="FL583" s="92"/>
      <c r="FM583" s="92"/>
      <c r="FN583" s="92"/>
      <c r="FO583" s="92"/>
      <c r="FP583" s="92"/>
      <c r="FQ583" s="92"/>
      <c r="FR583" s="92"/>
      <c r="FS583" s="92"/>
      <c r="FT583" s="92"/>
      <c r="FU583" s="92"/>
      <c r="FV583" s="92"/>
      <c r="FW583" s="92"/>
      <c r="FX583" s="92"/>
      <c r="FY583" s="92"/>
      <c r="FZ583" s="92"/>
      <c r="GA583" s="92"/>
      <c r="GB583" s="92"/>
      <c r="GC583" s="92"/>
      <c r="GD583" s="92"/>
      <c r="GE583" s="92"/>
      <c r="GF583" s="92"/>
      <c r="GG583" s="92"/>
      <c r="GH583" s="92"/>
      <c r="GI583" s="92"/>
      <c r="GJ583" s="92"/>
      <c r="GK583" s="92"/>
      <c r="GL583" s="92"/>
      <c r="GM583" s="92"/>
      <c r="GN583" s="92"/>
      <c r="GO583" s="92"/>
      <c r="GP583" s="92"/>
      <c r="GQ583" s="92"/>
      <c r="GR583" s="92"/>
      <c r="GS583" s="92"/>
      <c r="GT583" s="92"/>
      <c r="GU583" s="92"/>
      <c r="GV583" s="92"/>
      <c r="GW583" s="92"/>
      <c r="GX583" s="92"/>
      <c r="GY583" s="92"/>
      <c r="GZ583" s="92"/>
      <c r="HA583" s="92"/>
      <c r="HB583" s="92"/>
      <c r="HC583" s="92"/>
      <c r="HD583" s="92"/>
      <c r="HE583" s="92"/>
      <c r="HF583" s="92"/>
      <c r="HG583" s="92"/>
      <c r="HH583" s="92"/>
      <c r="HI583" s="92"/>
      <c r="HJ583" s="92"/>
      <c r="HK583" s="92"/>
      <c r="HL583" s="92"/>
      <c r="HM583" s="92"/>
      <c r="HN583" s="92"/>
      <c r="HO583" s="92"/>
      <c r="HP583" s="92"/>
      <c r="HQ583" s="92"/>
      <c r="HR583" s="92"/>
      <c r="HS583" s="92"/>
      <c r="HT583" s="92"/>
      <c r="HU583" s="92"/>
      <c r="HV583" s="92"/>
      <c r="HW583" s="92"/>
      <c r="HX583" s="92"/>
      <c r="HY583" s="92"/>
      <c r="HZ583" s="92"/>
      <c r="IA583" s="92"/>
      <c r="IB583" s="92"/>
      <c r="IC583" s="92"/>
      <c r="ID583" s="92"/>
      <c r="IE583" s="92"/>
      <c r="IF583" s="92"/>
      <c r="IG583" s="92"/>
      <c r="IH583" s="92"/>
      <c r="II583" s="92"/>
      <c r="IJ583" s="92"/>
      <c r="IK583" s="92"/>
      <c r="IL583" s="92"/>
      <c r="IM583" s="92"/>
      <c r="IN583" s="92"/>
      <c r="IO583" s="92"/>
      <c r="IP583" s="92"/>
      <c r="IQ583" s="92"/>
      <c r="IR583" s="92"/>
      <c r="IS583" s="92"/>
      <c r="IT583" s="92"/>
      <c r="IU583" s="92"/>
      <c r="IV583" s="92"/>
      <c r="IW583" s="92"/>
      <c r="IX583" s="92"/>
      <c r="IY583" s="92"/>
      <c r="IZ583" s="92"/>
      <c r="JA583" s="92"/>
      <c r="JB583" s="92"/>
      <c r="JC583" s="92"/>
      <c r="JD583" s="92"/>
      <c r="JE583" s="92"/>
      <c r="JF583" s="92"/>
      <c r="JG583" s="92"/>
      <c r="JH583" s="92"/>
      <c r="JI583" s="92"/>
      <c r="JJ583" s="92"/>
      <c r="JK583" s="92"/>
      <c r="JL583" s="92"/>
      <c r="JM583" s="92"/>
      <c r="JN583" s="92"/>
      <c r="JO583" s="92"/>
      <c r="JP583" s="92"/>
      <c r="JQ583" s="92"/>
      <c r="JR583" s="92"/>
      <c r="JS583" s="92"/>
      <c r="JT583" s="92"/>
      <c r="JU583" s="92"/>
      <c r="JV583" s="92"/>
      <c r="JW583" s="92"/>
      <c r="JX583" s="92"/>
      <c r="JY583" s="92"/>
      <c r="JZ583" s="92"/>
      <c r="KA583" s="92"/>
      <c r="KB583" s="92"/>
      <c r="KC583" s="92"/>
      <c r="KD583" s="92"/>
      <c r="KE583" s="92"/>
      <c r="KF583" s="92"/>
      <c r="KG583" s="92"/>
      <c r="KH583" s="92"/>
      <c r="KI583" s="92"/>
      <c r="KJ583" s="92"/>
      <c r="KK583" s="92"/>
      <c r="KL583" s="92"/>
      <c r="KM583" s="92"/>
      <c r="KN583" s="92"/>
      <c r="KO583" s="92"/>
      <c r="KP583" s="92"/>
      <c r="KQ583" s="92"/>
      <c r="KR583" s="92"/>
      <c r="KS583" s="92"/>
      <c r="KT583" s="92"/>
      <c r="KU583" s="92"/>
      <c r="KV583" s="92"/>
      <c r="KW583" s="92"/>
      <c r="KX583" s="92"/>
      <c r="KY583" s="92"/>
      <c r="KZ583" s="92"/>
      <c r="LA583" s="92"/>
      <c r="LB583" s="92"/>
      <c r="LC583" s="92"/>
      <c r="LD583" s="92"/>
      <c r="LE583" s="92"/>
      <c r="LF583" s="92"/>
      <c r="LG583" s="92"/>
      <c r="LH583" s="92"/>
      <c r="LI583" s="92"/>
      <c r="LJ583" s="92"/>
      <c r="LK583" s="92"/>
      <c r="LL583" s="92"/>
      <c r="LM583" s="92"/>
      <c r="LN583" s="92"/>
      <c r="LO583" s="92"/>
      <c r="LP583" s="92"/>
      <c r="LQ583" s="92"/>
      <c r="LR583" s="92"/>
      <c r="LS583" s="92"/>
      <c r="LT583" s="92"/>
      <c r="LU583" s="92"/>
      <c r="LV583" s="92"/>
      <c r="LW583" s="92"/>
      <c r="LX583" s="92"/>
      <c r="LY583" s="92"/>
      <c r="LZ583" s="92"/>
      <c r="MA583" s="92"/>
      <c r="MB583" s="92"/>
      <c r="MC583" s="92"/>
      <c r="MD583" s="92"/>
      <c r="ME583" s="92"/>
      <c r="MF583" s="92"/>
      <c r="MG583" s="92"/>
      <c r="MH583" s="92"/>
      <c r="MI583" s="92"/>
      <c r="MJ583" s="92"/>
      <c r="MK583" s="92"/>
      <c r="ML583" s="92"/>
      <c r="MM583" s="92"/>
      <c r="MN583" s="92"/>
      <c r="MO583" s="92"/>
      <c r="MP583" s="92"/>
      <c r="MQ583" s="92"/>
      <c r="MR583" s="92"/>
      <c r="MS583" s="92"/>
      <c r="MT583" s="92"/>
      <c r="MU583" s="92"/>
      <c r="MV583" s="92"/>
      <c r="MW583" s="92"/>
      <c r="MX583" s="92"/>
      <c r="MY583" s="92"/>
      <c r="MZ583" s="92"/>
      <c r="NA583" s="92"/>
      <c r="NB583" s="92"/>
      <c r="NC583" s="92"/>
      <c r="ND583" s="92"/>
      <c r="NE583" s="92"/>
      <c r="NF583" s="92"/>
      <c r="NG583" s="92"/>
      <c r="NH583" s="92"/>
      <c r="NI583" s="92"/>
      <c r="NJ583" s="92"/>
      <c r="NK583" s="92"/>
      <c r="NL583" s="92"/>
      <c r="NM583" s="92"/>
      <c r="NN583" s="92"/>
      <c r="NO583" s="92"/>
      <c r="NP583" s="92"/>
      <c r="NQ583" s="92"/>
      <c r="NR583" s="92"/>
      <c r="NS583" s="92"/>
      <c r="NT583" s="92"/>
      <c r="NU583" s="92"/>
      <c r="NV583" s="92"/>
      <c r="NW583" s="92"/>
      <c r="NX583" s="92"/>
      <c r="NY583" s="92"/>
      <c r="NZ583" s="92"/>
      <c r="OA583" s="92"/>
      <c r="OB583" s="92"/>
      <c r="OC583" s="92"/>
      <c r="OD583" s="92"/>
      <c r="OE583" s="92"/>
      <c r="OF583" s="92"/>
      <c r="OG583" s="92"/>
      <c r="OH583" s="92"/>
      <c r="OI583" s="92"/>
      <c r="OJ583" s="92"/>
      <c r="OK583" s="92"/>
      <c r="OL583" s="92"/>
      <c r="OM583" s="92"/>
      <c r="ON583" s="92"/>
      <c r="OO583" s="92"/>
      <c r="OP583" s="92"/>
      <c r="OQ583" s="92"/>
      <c r="OR583" s="92"/>
      <c r="OS583" s="92"/>
      <c r="OT583" s="92"/>
      <c r="OU583" s="92"/>
      <c r="OV583" s="92"/>
      <c r="OW583" s="92"/>
      <c r="OX583" s="92"/>
      <c r="OY583" s="92"/>
      <c r="OZ583" s="92"/>
      <c r="PA583" s="92"/>
      <c r="PB583" s="92"/>
      <c r="PC583" s="92"/>
      <c r="PD583" s="92"/>
      <c r="PE583" s="92"/>
      <c r="PF583" s="92"/>
      <c r="PG583" s="92"/>
      <c r="PH583" s="92"/>
      <c r="PI583" s="92"/>
      <c r="PJ583" s="92"/>
      <c r="PK583" s="92"/>
      <c r="PL583" s="92"/>
      <c r="PM583" s="92"/>
      <c r="PN583" s="92"/>
      <c r="PO583" s="92"/>
      <c r="PP583" s="92"/>
      <c r="PQ583" s="92"/>
      <c r="PR583" s="92"/>
      <c r="PS583" s="92"/>
      <c r="PT583" s="92"/>
      <c r="PU583" s="92"/>
      <c r="PV583" s="92"/>
      <c r="PW583" s="92"/>
      <c r="PX583" s="92"/>
      <c r="PY583" s="92"/>
      <c r="PZ583" s="92"/>
      <c r="QA583" s="92"/>
      <c r="QB583" s="92"/>
      <c r="QC583" s="92"/>
      <c r="QD583" s="92"/>
      <c r="QE583" s="92"/>
      <c r="QF583" s="92"/>
      <c r="QG583" s="92"/>
      <c r="QH583" s="92"/>
      <c r="QI583" s="92"/>
      <c r="QJ583" s="92"/>
      <c r="QK583" s="92"/>
      <c r="QL583" s="92"/>
      <c r="QM583" s="92"/>
      <c r="QN583" s="92"/>
      <c r="QO583" s="92"/>
      <c r="QP583" s="92"/>
      <c r="QQ583" s="92"/>
      <c r="QR583" s="92"/>
      <c r="QS583" s="92"/>
      <c r="QT583" s="92"/>
      <c r="QU583" s="92"/>
      <c r="QV583" s="92"/>
      <c r="QW583" s="92"/>
      <c r="QX583" s="92"/>
      <c r="QY583" s="92"/>
      <c r="QZ583" s="92"/>
      <c r="RA583" s="92"/>
      <c r="RB583" s="92"/>
      <c r="RC583" s="92"/>
      <c r="RD583" s="92"/>
      <c r="RE583" s="92"/>
      <c r="RF583" s="92"/>
      <c r="RG583" s="92"/>
      <c r="RH583" s="92"/>
      <c r="RI583" s="92"/>
      <c r="RJ583" s="92"/>
      <c r="RK583" s="92"/>
      <c r="RL583" s="92"/>
      <c r="RM583" s="92"/>
      <c r="RN583" s="92"/>
      <c r="RO583" s="92"/>
      <c r="RP583" s="92"/>
      <c r="RQ583" s="92"/>
      <c r="RR583" s="92"/>
      <c r="RS583" s="92"/>
      <c r="RT583" s="92"/>
      <c r="RU583" s="92"/>
      <c r="RV583" s="92"/>
      <c r="RW583" s="92"/>
      <c r="RX583" s="92"/>
      <c r="RY583" s="92"/>
      <c r="RZ583" s="92"/>
      <c r="SA583" s="92"/>
      <c r="SB583" s="92"/>
      <c r="SC583" s="92"/>
      <c r="SD583" s="92"/>
      <c r="SE583" s="92"/>
      <c r="SF583" s="92"/>
      <c r="SG583" s="92"/>
      <c r="SH583" s="92"/>
      <c r="SI583" s="92"/>
      <c r="SJ583" s="92"/>
      <c r="SK583" s="92"/>
      <c r="SL583" s="92"/>
      <c r="SM583" s="92"/>
      <c r="SN583" s="92"/>
      <c r="SO583" s="92"/>
      <c r="SP583" s="92"/>
      <c r="SQ583" s="92"/>
      <c r="SR583" s="92"/>
      <c r="SS583" s="92"/>
      <c r="ST583" s="92"/>
      <c r="SU583" s="92"/>
      <c r="SV583" s="92"/>
      <c r="SW583" s="92"/>
      <c r="SX583" s="92"/>
      <c r="SY583" s="92"/>
      <c r="SZ583" s="92"/>
      <c r="TA583" s="92"/>
      <c r="TB583" s="92"/>
      <c r="TC583" s="92"/>
      <c r="TD583" s="92"/>
      <c r="TE583" s="92"/>
      <c r="TF583" s="92"/>
      <c r="TG583" s="92"/>
      <c r="TH583" s="92"/>
      <c r="TI583" s="92"/>
      <c r="TJ583" s="92"/>
      <c r="TK583" s="92"/>
      <c r="TL583" s="92"/>
      <c r="TM583" s="92"/>
      <c r="TN583" s="92"/>
      <c r="TO583" s="92"/>
      <c r="TP583" s="92"/>
      <c r="TQ583" s="92"/>
      <c r="TR583" s="92"/>
      <c r="TS583" s="92"/>
      <c r="TT583" s="92"/>
      <c r="TU583" s="92"/>
      <c r="TV583" s="92"/>
      <c r="TW583" s="92"/>
      <c r="TX583" s="92"/>
      <c r="TY583" s="92"/>
      <c r="TZ583" s="92"/>
      <c r="UA583" s="92"/>
      <c r="UB583" s="92"/>
      <c r="UC583" s="92"/>
      <c r="UD583" s="92"/>
      <c r="UE583" s="92"/>
      <c r="UF583" s="92"/>
      <c r="UG583" s="92"/>
      <c r="UH583" s="92"/>
      <c r="UI583" s="92"/>
      <c r="UJ583" s="92"/>
      <c r="UK583" s="92"/>
      <c r="UL583" s="92"/>
      <c r="UM583" s="92"/>
      <c r="UN583" s="92"/>
      <c r="UO583" s="92"/>
      <c r="UP583" s="92"/>
      <c r="UQ583" s="92"/>
      <c r="UR583" s="92"/>
      <c r="US583" s="92"/>
      <c r="UT583" s="92"/>
      <c r="UU583" s="92"/>
      <c r="UV583" s="92"/>
      <c r="UW583" s="92"/>
      <c r="UX583" s="92"/>
      <c r="UY583" s="92"/>
      <c r="UZ583" s="92"/>
      <c r="VA583" s="92"/>
      <c r="VB583" s="92"/>
      <c r="VC583" s="92"/>
      <c r="VD583" s="92"/>
      <c r="VE583" s="92"/>
      <c r="VF583" s="92"/>
      <c r="VG583" s="92"/>
      <c r="VH583" s="92"/>
      <c r="VI583" s="92"/>
      <c r="VJ583" s="92"/>
      <c r="VK583" s="92"/>
      <c r="VL583" s="92"/>
      <c r="VM583" s="92"/>
      <c r="VN583" s="92"/>
      <c r="VO583" s="92"/>
      <c r="VP583" s="92"/>
      <c r="VQ583" s="92"/>
      <c r="VR583" s="92"/>
      <c r="VS583" s="92"/>
      <c r="VT583" s="92"/>
      <c r="VU583" s="92"/>
      <c r="VV583" s="92"/>
      <c r="VW583" s="92"/>
      <c r="VX583" s="92"/>
      <c r="VY583" s="92"/>
      <c r="VZ583" s="92"/>
      <c r="WA583" s="92"/>
      <c r="WB583" s="92"/>
      <c r="WC583" s="92"/>
      <c r="WD583" s="92"/>
      <c r="WE583" s="92"/>
      <c r="WF583" s="92"/>
      <c r="WG583" s="92"/>
      <c r="WH583" s="92"/>
      <c r="WI583" s="92"/>
      <c r="WJ583" s="92"/>
      <c r="WK583" s="92"/>
      <c r="WL583" s="92"/>
      <c r="WM583" s="92"/>
      <c r="WN583" s="92"/>
      <c r="WO583" s="92"/>
      <c r="WP583" s="92"/>
      <c r="WQ583" s="92"/>
      <c r="WR583" s="92"/>
      <c r="WS583" s="92"/>
      <c r="WT583" s="92"/>
      <c r="WU583" s="92"/>
      <c r="WV583" s="92"/>
      <c r="WW583" s="92"/>
      <c r="WX583" s="92"/>
      <c r="WY583" s="92"/>
      <c r="WZ583" s="92"/>
      <c r="XA583" s="92"/>
      <c r="XB583" s="92"/>
      <c r="XC583" s="92"/>
      <c r="XD583" s="92"/>
      <c r="XE583" s="92"/>
      <c r="XF583" s="92"/>
      <c r="XG583" s="92"/>
      <c r="XH583" s="92"/>
      <c r="XI583" s="92"/>
      <c r="XJ583" s="92"/>
      <c r="XK583" s="92"/>
      <c r="XL583" s="92"/>
      <c r="XM583" s="92"/>
      <c r="XN583" s="92"/>
      <c r="XO583" s="92"/>
      <c r="XP583" s="92"/>
      <c r="XQ583" s="92"/>
      <c r="XR583" s="92"/>
      <c r="XS583" s="92"/>
      <c r="XT583" s="92"/>
      <c r="XU583" s="92"/>
      <c r="XV583" s="92"/>
      <c r="XW583" s="92"/>
      <c r="XX583" s="92"/>
      <c r="XY583" s="92"/>
      <c r="XZ583" s="92"/>
      <c r="YA583" s="92"/>
      <c r="YB583" s="92"/>
      <c r="YC583" s="92"/>
      <c r="YD583" s="92"/>
      <c r="YE583" s="92"/>
      <c r="YF583" s="92"/>
      <c r="YG583" s="92"/>
      <c r="YH583" s="92"/>
      <c r="YI583" s="92"/>
      <c r="YJ583" s="92"/>
      <c r="YK583" s="92"/>
      <c r="YL583" s="92"/>
      <c r="YM583" s="92"/>
      <c r="YN583" s="92"/>
      <c r="YO583" s="92"/>
      <c r="YP583" s="92"/>
      <c r="YQ583" s="92"/>
      <c r="YR583" s="92"/>
      <c r="YS583" s="92"/>
      <c r="YT583" s="92"/>
      <c r="YU583" s="92"/>
      <c r="YV583" s="92"/>
      <c r="YW583" s="92"/>
      <c r="YX583" s="92"/>
      <c r="YY583" s="92"/>
      <c r="YZ583" s="92"/>
      <c r="ZA583" s="92"/>
      <c r="ZB583" s="92"/>
      <c r="ZC583" s="92"/>
      <c r="ZD583" s="92"/>
      <c r="ZE583" s="92"/>
      <c r="ZF583" s="92"/>
      <c r="ZG583" s="92"/>
      <c r="ZH583" s="92"/>
      <c r="ZI583" s="92"/>
      <c r="ZJ583" s="92"/>
      <c r="ZK583" s="92"/>
      <c r="ZL583" s="92"/>
      <c r="ZM583" s="92"/>
      <c r="ZN583" s="92"/>
      <c r="ZO583" s="92"/>
      <c r="ZP583" s="92"/>
      <c r="ZQ583" s="92"/>
      <c r="ZR583" s="92"/>
      <c r="ZS583" s="92"/>
      <c r="ZT583" s="92"/>
      <c r="ZU583" s="92"/>
      <c r="ZV583" s="92"/>
      <c r="ZW583" s="92"/>
      <c r="ZX583" s="92"/>
      <c r="ZY583" s="92"/>
      <c r="ZZ583" s="92"/>
      <c r="AAA583" s="92"/>
      <c r="AAB583" s="92"/>
      <c r="AAC583" s="92"/>
      <c r="AAD583" s="92"/>
      <c r="AAE583" s="92"/>
      <c r="AAF583" s="92"/>
      <c r="AAG583" s="92"/>
      <c r="AAH583" s="92"/>
      <c r="AAI583" s="92"/>
      <c r="AAJ583" s="92"/>
      <c r="AAK583" s="92"/>
      <c r="AAL583" s="92"/>
      <c r="AAM583" s="92"/>
      <c r="AAN583" s="92"/>
      <c r="AAO583" s="92"/>
      <c r="AAP583" s="92"/>
      <c r="AAQ583" s="92"/>
      <c r="AAR583" s="92"/>
      <c r="AAS583" s="92"/>
      <c r="AAT583" s="92"/>
      <c r="AAU583" s="92"/>
      <c r="AAV583" s="92"/>
      <c r="AAW583" s="92"/>
      <c r="AAX583" s="92"/>
      <c r="AAY583" s="92"/>
      <c r="AAZ583" s="92"/>
      <c r="ABA583" s="92"/>
      <c r="ABB583" s="92"/>
      <c r="ABC583" s="92"/>
      <c r="ABD583" s="92"/>
      <c r="ABE583" s="92"/>
      <c r="ABF583" s="92"/>
      <c r="ABG583" s="92"/>
      <c r="ABH583" s="92"/>
      <c r="ABI583" s="92"/>
      <c r="ABJ583" s="92"/>
      <c r="ABK583" s="92"/>
      <c r="ABL583" s="92"/>
      <c r="ABM583" s="92"/>
      <c r="ABN583" s="92"/>
      <c r="ABO583" s="92"/>
      <c r="ABP583" s="92"/>
      <c r="ABQ583" s="92"/>
      <c r="ABR583" s="92"/>
      <c r="ABS583" s="92"/>
      <c r="ABT583" s="92"/>
      <c r="ABU583" s="92"/>
      <c r="ABV583" s="92"/>
      <c r="ABW583" s="92"/>
      <c r="ABX583" s="92"/>
      <c r="ABY583" s="92"/>
      <c r="ABZ583" s="92"/>
      <c r="ACA583" s="92"/>
      <c r="ACB583" s="92"/>
      <c r="ACC583" s="92"/>
      <c r="ACD583" s="92"/>
      <c r="ACE583" s="92"/>
      <c r="ACF583" s="92"/>
      <c r="ACG583" s="92"/>
      <c r="ACH583" s="92"/>
      <c r="ACI583" s="92"/>
      <c r="ACJ583" s="92"/>
      <c r="ACK583" s="92"/>
      <c r="ACL583" s="92"/>
      <c r="ACM583" s="92"/>
      <c r="ACN583" s="92"/>
      <c r="ACO583" s="92"/>
      <c r="ACP583" s="92"/>
      <c r="ACQ583" s="92"/>
      <c r="ACR583" s="92"/>
      <c r="ACS583" s="92"/>
      <c r="ACT583" s="92"/>
      <c r="ACU583" s="92"/>
      <c r="ACV583" s="92"/>
      <c r="ACW583" s="92"/>
      <c r="ACX583" s="92"/>
      <c r="ACY583" s="92"/>
      <c r="ACZ583" s="92"/>
      <c r="ADA583" s="92"/>
      <c r="ADB583" s="92"/>
      <c r="ADC583" s="92"/>
      <c r="ADD583" s="92"/>
      <c r="ADE583" s="92"/>
      <c r="ADF583" s="92"/>
      <c r="ADG583" s="92"/>
      <c r="ADH583" s="92"/>
      <c r="ADI583" s="92"/>
      <c r="ADJ583" s="92"/>
      <c r="ADK583" s="92"/>
      <c r="ADL583" s="92"/>
      <c r="ADM583" s="92"/>
      <c r="ADN583" s="92"/>
      <c r="ADO583" s="92"/>
      <c r="ADP583" s="92"/>
      <c r="ADQ583" s="92"/>
      <c r="ADR583" s="92"/>
      <c r="ADS583" s="92"/>
      <c r="ADT583" s="92"/>
      <c r="ADU583" s="92"/>
      <c r="ADV583" s="92"/>
      <c r="ADW583" s="92"/>
      <c r="ADX583" s="92"/>
      <c r="ADY583" s="92"/>
      <c r="ADZ583" s="92"/>
      <c r="AEA583" s="92"/>
      <c r="AEB583" s="92"/>
      <c r="AEC583" s="92"/>
      <c r="AED583" s="92"/>
      <c r="AEE583" s="92"/>
      <c r="AEF583" s="92"/>
      <c r="AEG583" s="92"/>
      <c r="AEH583" s="92"/>
      <c r="AEI583" s="92"/>
      <c r="AEJ583" s="92"/>
      <c r="AEK583" s="92"/>
      <c r="AEL583" s="92"/>
      <c r="AEM583" s="92"/>
      <c r="AEN583" s="92"/>
      <c r="AEO583" s="92"/>
      <c r="AEP583" s="92"/>
      <c r="AEQ583" s="92"/>
      <c r="AER583" s="92"/>
      <c r="AES583" s="92"/>
      <c r="AET583" s="92"/>
      <c r="AEU583" s="92"/>
      <c r="AEV583" s="92"/>
      <c r="AEW583" s="92"/>
      <c r="AEX583" s="92"/>
      <c r="AEY583" s="92"/>
      <c r="AEZ583" s="92"/>
      <c r="AFA583" s="92"/>
      <c r="AFB583" s="92"/>
      <c r="AFC583" s="92"/>
      <c r="AFD583" s="92"/>
      <c r="AFE583" s="92"/>
      <c r="AFF583" s="92"/>
      <c r="AFG583" s="92"/>
      <c r="AFH583" s="92"/>
      <c r="AFI583" s="92"/>
      <c r="AFJ583" s="92"/>
      <c r="AFK583" s="92"/>
      <c r="AFL583" s="92"/>
      <c r="AFM583" s="92"/>
      <c r="AFN583" s="92"/>
      <c r="AFO583" s="92"/>
      <c r="AFP583" s="92"/>
      <c r="AFQ583" s="92"/>
      <c r="AFR583" s="92"/>
      <c r="AFS583" s="92"/>
      <c r="AFT583" s="92"/>
      <c r="AFU583" s="92"/>
      <c r="AFV583" s="92"/>
      <c r="AFW583" s="92"/>
      <c r="AFX583" s="92"/>
      <c r="AFY583" s="92"/>
      <c r="AFZ583" s="92"/>
      <c r="AGA583" s="92"/>
      <c r="AGB583" s="92"/>
      <c r="AGC583" s="92"/>
      <c r="AGD583" s="92"/>
      <c r="AGE583" s="92"/>
      <c r="AGF583" s="92"/>
      <c r="AGG583" s="92"/>
      <c r="AGH583" s="92"/>
      <c r="AGI583" s="92"/>
      <c r="AGJ583" s="92"/>
      <c r="AGK583" s="92"/>
      <c r="AGL583" s="92"/>
      <c r="AGM583" s="92"/>
      <c r="AGN583" s="92"/>
      <c r="AGO583" s="92"/>
      <c r="AGP583" s="92"/>
      <c r="AGQ583" s="92"/>
      <c r="AGR583" s="92"/>
      <c r="AGS583" s="92"/>
      <c r="AGT583" s="92"/>
      <c r="AGU583" s="92"/>
      <c r="AGV583" s="92"/>
      <c r="AGW583" s="92"/>
      <c r="AGX583" s="92"/>
      <c r="AGY583" s="92"/>
      <c r="AGZ583" s="92"/>
      <c r="AHA583" s="92"/>
      <c r="AHB583" s="92"/>
      <c r="AHC583" s="92"/>
      <c r="AHD583" s="92"/>
      <c r="AHE583" s="92"/>
      <c r="AHF583" s="92"/>
      <c r="AHG583" s="92"/>
      <c r="AHH583" s="92"/>
      <c r="AHI583" s="92"/>
      <c r="AHJ583" s="92"/>
      <c r="AHK583" s="92"/>
      <c r="AHL583" s="92"/>
      <c r="AHM583" s="92"/>
      <c r="AHN583" s="92"/>
      <c r="AHO583" s="92"/>
      <c r="AHP583" s="92"/>
      <c r="AHQ583" s="92"/>
      <c r="AHR583" s="92"/>
      <c r="AHS583" s="92"/>
      <c r="AHT583" s="92"/>
      <c r="AHU583" s="92"/>
      <c r="AHV583" s="92"/>
      <c r="AHW583" s="92"/>
      <c r="AHX583" s="92"/>
      <c r="AHY583" s="92"/>
      <c r="AHZ583" s="92"/>
      <c r="AIA583" s="92"/>
      <c r="AIB583" s="92"/>
      <c r="AIC583" s="92"/>
      <c r="AID583" s="92"/>
      <c r="AIE583" s="92"/>
      <c r="AIF583" s="92"/>
      <c r="AIG583" s="92"/>
      <c r="AIH583" s="92"/>
      <c r="AII583" s="92"/>
      <c r="AIJ583" s="92"/>
      <c r="AIK583" s="92"/>
      <c r="AIL583" s="92"/>
      <c r="AIM583" s="92"/>
      <c r="AIN583" s="92"/>
      <c r="AIO583" s="92"/>
      <c r="AIP583" s="92"/>
      <c r="AIQ583" s="92"/>
      <c r="AIR583" s="92"/>
      <c r="AIS583" s="92"/>
      <c r="AIT583" s="92"/>
      <c r="AIU583" s="92"/>
      <c r="AIV583" s="92"/>
      <c r="AIW583" s="92"/>
      <c r="AIX583" s="92"/>
      <c r="AIY583" s="92"/>
      <c r="AIZ583" s="92"/>
      <c r="AJA583" s="92"/>
      <c r="AJB583" s="92"/>
      <c r="AJC583" s="92"/>
      <c r="AJD583" s="92"/>
      <c r="AJE583" s="92"/>
      <c r="AJF583" s="92"/>
      <c r="AJG583" s="92"/>
      <c r="AJH583" s="92"/>
      <c r="AJI583" s="92"/>
      <c r="AJJ583" s="92"/>
      <c r="AJK583" s="92"/>
      <c r="AJL583" s="92"/>
      <c r="AJM583" s="92"/>
      <c r="AJN583" s="92"/>
      <c r="AJO583" s="92"/>
      <c r="AJP583" s="92"/>
      <c r="AJQ583" s="92"/>
      <c r="AJR583" s="92"/>
      <c r="AJS583" s="92"/>
      <c r="AJT583" s="92"/>
      <c r="AJU583" s="92"/>
      <c r="AJV583" s="92"/>
      <c r="AJW583" s="92"/>
      <c r="AJX583" s="92"/>
      <c r="AJY583" s="92"/>
      <c r="AJZ583" s="92"/>
      <c r="AKA583" s="92"/>
      <c r="AKB583" s="92"/>
      <c r="AKC583" s="92"/>
      <c r="AKD583" s="92"/>
      <c r="AKE583" s="92"/>
      <c r="AKF583" s="92"/>
      <c r="AKG583" s="92"/>
      <c r="AKH583" s="92"/>
      <c r="AKI583" s="92"/>
      <c r="AKJ583" s="92"/>
      <c r="AKK583" s="92"/>
      <c r="AKL583" s="92"/>
      <c r="AKM583" s="92"/>
      <c r="AKN583" s="92"/>
      <c r="AKO583" s="92"/>
      <c r="AKP583" s="92"/>
      <c r="AKQ583" s="92"/>
      <c r="AKR583" s="92"/>
      <c r="AKS583" s="92"/>
      <c r="AKT583" s="92"/>
      <c r="AKU583" s="92"/>
      <c r="AKV583" s="92"/>
      <c r="AKW583" s="92"/>
    </row>
    <row r="584" spans="1:985" ht="23.4" customHeight="1" x14ac:dyDescent="0.3">
      <c r="A584" s="39">
        <v>3023</v>
      </c>
      <c r="B584" s="43" t="s">
        <v>183</v>
      </c>
      <c r="C584" s="43" t="s">
        <v>184</v>
      </c>
      <c r="D584" s="43" t="s">
        <v>185</v>
      </c>
      <c r="E584" s="39" t="s">
        <v>172</v>
      </c>
      <c r="F584" s="39" t="s">
        <v>173</v>
      </c>
      <c r="G584" s="41" t="s">
        <v>186</v>
      </c>
      <c r="H584" s="41" t="s">
        <v>187</v>
      </c>
      <c r="I584" s="39">
        <v>2008</v>
      </c>
      <c r="J584" s="44" t="s">
        <v>175</v>
      </c>
      <c r="K584" s="42" t="s">
        <v>168</v>
      </c>
      <c r="L584" s="45" t="s">
        <v>176</v>
      </c>
      <c r="M584" s="67"/>
    </row>
    <row r="585" spans="1:985" ht="23.4" customHeight="1" x14ac:dyDescent="0.3">
      <c r="A585" s="39">
        <v>3000</v>
      </c>
      <c r="B585" s="43" t="s">
        <v>188</v>
      </c>
      <c r="C585" s="43" t="s">
        <v>189</v>
      </c>
      <c r="D585" s="43" t="s">
        <v>179</v>
      </c>
      <c r="E585" s="39" t="s">
        <v>172</v>
      </c>
      <c r="F585" s="39" t="s">
        <v>173</v>
      </c>
      <c r="G585" s="41" t="s">
        <v>190</v>
      </c>
      <c r="H585" s="41">
        <v>10</v>
      </c>
      <c r="I585" s="39">
        <v>2006</v>
      </c>
      <c r="J585" s="44" t="s">
        <v>191</v>
      </c>
      <c r="K585" s="42" t="s">
        <v>168</v>
      </c>
      <c r="L585" s="42" t="s">
        <v>192</v>
      </c>
      <c r="M585" s="67"/>
    </row>
    <row r="586" spans="1:985" ht="23.4" customHeight="1" x14ac:dyDescent="0.3">
      <c r="A586" s="39">
        <v>3136</v>
      </c>
      <c r="B586" s="43" t="s">
        <v>188</v>
      </c>
      <c r="C586" s="43" t="s">
        <v>193</v>
      </c>
      <c r="D586" s="43" t="s">
        <v>179</v>
      </c>
      <c r="E586" s="39" t="s">
        <v>172</v>
      </c>
      <c r="F586" s="39" t="s">
        <v>173</v>
      </c>
      <c r="G586" s="41" t="s">
        <v>194</v>
      </c>
      <c r="H586" s="41" t="s">
        <v>42</v>
      </c>
      <c r="I586" s="39">
        <v>2008</v>
      </c>
      <c r="J586" s="46" t="s">
        <v>195</v>
      </c>
      <c r="K586" s="42" t="s">
        <v>168</v>
      </c>
      <c r="L586" s="42" t="s">
        <v>192</v>
      </c>
      <c r="M586" s="67"/>
    </row>
    <row r="587" spans="1:985" ht="23.4" customHeight="1" x14ac:dyDescent="0.3">
      <c r="A587" s="47">
        <v>3007</v>
      </c>
      <c r="B587" s="48" t="s">
        <v>196</v>
      </c>
      <c r="C587" s="43" t="s">
        <v>197</v>
      </c>
      <c r="D587" s="43" t="s">
        <v>198</v>
      </c>
      <c r="E587" s="39" t="s">
        <v>172</v>
      </c>
      <c r="F587" s="39" t="s">
        <v>173</v>
      </c>
      <c r="G587" s="41" t="s">
        <v>47</v>
      </c>
      <c r="H587" s="41" t="s">
        <v>42</v>
      </c>
      <c r="I587" s="39">
        <v>2006</v>
      </c>
      <c r="J587" s="44" t="s">
        <v>199</v>
      </c>
      <c r="K587" s="42" t="s">
        <v>168</v>
      </c>
      <c r="L587" s="42" t="s">
        <v>200</v>
      </c>
      <c r="M587" s="67"/>
    </row>
    <row r="588" spans="1:985" ht="23.4" customHeight="1" x14ac:dyDescent="0.3">
      <c r="A588" s="39">
        <v>2324</v>
      </c>
      <c r="B588" s="42" t="s">
        <v>201</v>
      </c>
      <c r="C588" s="42" t="s">
        <v>202</v>
      </c>
      <c r="D588" s="42" t="s">
        <v>203</v>
      </c>
      <c r="E588" s="39" t="s">
        <v>172</v>
      </c>
      <c r="F588" s="39" t="s">
        <v>173</v>
      </c>
      <c r="G588" s="41" t="s">
        <v>187</v>
      </c>
      <c r="H588" s="41" t="s">
        <v>181</v>
      </c>
      <c r="I588" s="39">
        <v>2005</v>
      </c>
      <c r="J588" s="39" t="s">
        <v>191</v>
      </c>
      <c r="K588" s="42" t="s">
        <v>168</v>
      </c>
      <c r="L588" s="42" t="s">
        <v>204</v>
      </c>
      <c r="M588" s="67"/>
    </row>
    <row r="589" spans="1:985" ht="23.4" customHeight="1" x14ac:dyDescent="0.3">
      <c r="A589" s="39">
        <v>3008</v>
      </c>
      <c r="B589" s="43" t="s">
        <v>205</v>
      </c>
      <c r="C589" s="43" t="s">
        <v>206</v>
      </c>
      <c r="D589" s="43" t="s">
        <v>207</v>
      </c>
      <c r="E589" s="39" t="s">
        <v>172</v>
      </c>
      <c r="F589" s="39" t="s">
        <v>173</v>
      </c>
      <c r="G589" s="41" t="s">
        <v>208</v>
      </c>
      <c r="H589" s="41" t="s">
        <v>209</v>
      </c>
      <c r="I589" s="39" t="s">
        <v>210</v>
      </c>
      <c r="J589" s="44" t="s">
        <v>211</v>
      </c>
      <c r="K589" s="42" t="s">
        <v>168</v>
      </c>
      <c r="L589" s="42" t="s">
        <v>212</v>
      </c>
      <c r="M589" s="67"/>
    </row>
    <row r="590" spans="1:985" ht="23.4" customHeight="1" x14ac:dyDescent="0.3">
      <c r="A590" s="39">
        <v>3009</v>
      </c>
      <c r="B590" s="43" t="s">
        <v>213</v>
      </c>
      <c r="C590" s="43" t="s">
        <v>214</v>
      </c>
      <c r="D590" s="43" t="s">
        <v>198</v>
      </c>
      <c r="E590" s="39" t="s">
        <v>172</v>
      </c>
      <c r="F590" s="39" t="s">
        <v>173</v>
      </c>
      <c r="G590" s="41">
        <v>22</v>
      </c>
      <c r="H590" s="41" t="s">
        <v>215</v>
      </c>
      <c r="I590" s="39" t="s">
        <v>210</v>
      </c>
      <c r="J590" s="44" t="s">
        <v>211</v>
      </c>
      <c r="K590" s="42" t="s">
        <v>168</v>
      </c>
      <c r="L590" s="42" t="s">
        <v>212</v>
      </c>
      <c r="M590" s="67"/>
    </row>
    <row r="591" spans="1:985" ht="23.4" customHeight="1" x14ac:dyDescent="0.3">
      <c r="A591" s="39">
        <v>3010</v>
      </c>
      <c r="B591" s="43" t="s">
        <v>216</v>
      </c>
      <c r="C591" s="43" t="s">
        <v>217</v>
      </c>
      <c r="D591" s="43" t="s">
        <v>179</v>
      </c>
      <c r="E591" s="39" t="s">
        <v>172</v>
      </c>
      <c r="F591" s="39" t="s">
        <v>173</v>
      </c>
      <c r="G591" s="41" t="s">
        <v>187</v>
      </c>
      <c r="H591" s="41" t="s">
        <v>187</v>
      </c>
      <c r="I591" s="39" t="s">
        <v>210</v>
      </c>
      <c r="J591" s="46" t="s">
        <v>211</v>
      </c>
      <c r="K591" s="42" t="s">
        <v>168</v>
      </c>
      <c r="L591" s="42" t="s">
        <v>212</v>
      </c>
      <c r="M591" s="67"/>
    </row>
    <row r="592" spans="1:985" ht="23.4" customHeight="1" x14ac:dyDescent="0.3">
      <c r="A592" s="39">
        <v>3011</v>
      </c>
      <c r="B592" s="43" t="s">
        <v>218</v>
      </c>
      <c r="C592" s="43" t="s">
        <v>219</v>
      </c>
      <c r="D592" s="43" t="s">
        <v>220</v>
      </c>
      <c r="E592" s="39" t="s">
        <v>172</v>
      </c>
      <c r="F592" s="39" t="s">
        <v>221</v>
      </c>
      <c r="G592" s="41" t="s">
        <v>222</v>
      </c>
      <c r="H592" s="41" t="s">
        <v>223</v>
      </c>
      <c r="I592" s="39" t="s">
        <v>224</v>
      </c>
      <c r="J592" s="44" t="s">
        <v>225</v>
      </c>
      <c r="K592" s="42" t="s">
        <v>168</v>
      </c>
      <c r="L592" s="42" t="s">
        <v>226</v>
      </c>
      <c r="M592" s="67"/>
    </row>
    <row r="593" spans="1:13" ht="23.4" customHeight="1" x14ac:dyDescent="0.3">
      <c r="A593" s="39">
        <v>3064</v>
      </c>
      <c r="B593" s="43" t="s">
        <v>227</v>
      </c>
      <c r="C593" s="43" t="s">
        <v>219</v>
      </c>
      <c r="D593" s="43" t="s">
        <v>228</v>
      </c>
      <c r="E593" s="39" t="s">
        <v>172</v>
      </c>
      <c r="F593" s="39" t="s">
        <v>173</v>
      </c>
      <c r="G593" s="41" t="s">
        <v>47</v>
      </c>
      <c r="H593" s="41" t="s">
        <v>181</v>
      </c>
      <c r="I593" s="39">
        <v>2003</v>
      </c>
      <c r="J593" s="44" t="s">
        <v>225</v>
      </c>
      <c r="K593" s="42" t="s">
        <v>168</v>
      </c>
      <c r="L593" s="42" t="s">
        <v>176</v>
      </c>
      <c r="M593" s="67"/>
    </row>
    <row r="594" spans="1:13" ht="23.4" customHeight="1" x14ac:dyDescent="0.3">
      <c r="A594" s="39">
        <v>3012</v>
      </c>
      <c r="B594" s="43" t="s">
        <v>229</v>
      </c>
      <c r="C594" s="43" t="s">
        <v>230</v>
      </c>
      <c r="D594" s="43" t="s">
        <v>198</v>
      </c>
      <c r="E594" s="39" t="s">
        <v>172</v>
      </c>
      <c r="F594" s="39" t="s">
        <v>173</v>
      </c>
      <c r="G594" s="41" t="s">
        <v>190</v>
      </c>
      <c r="H594" s="41" t="s">
        <v>190</v>
      </c>
      <c r="I594" s="39" t="s">
        <v>231</v>
      </c>
      <c r="J594" s="44" t="s">
        <v>211</v>
      </c>
      <c r="K594" s="42" t="s">
        <v>168</v>
      </c>
      <c r="L594" s="42" t="s">
        <v>212</v>
      </c>
      <c r="M594" s="67"/>
    </row>
    <row r="595" spans="1:13" ht="23.4" customHeight="1" x14ac:dyDescent="0.3">
      <c r="A595" s="39">
        <v>4096</v>
      </c>
      <c r="B595" s="43" t="s">
        <v>232</v>
      </c>
      <c r="C595" s="42" t="s">
        <v>233</v>
      </c>
      <c r="D595" s="42" t="s">
        <v>234</v>
      </c>
      <c r="E595" s="39" t="s">
        <v>172</v>
      </c>
      <c r="F595" s="39" t="s">
        <v>173</v>
      </c>
      <c r="G595" s="41" t="s">
        <v>186</v>
      </c>
      <c r="H595" s="41" t="s">
        <v>187</v>
      </c>
      <c r="I595" s="39">
        <v>2006</v>
      </c>
      <c r="J595" s="39" t="s">
        <v>191</v>
      </c>
      <c r="K595" s="42" t="s">
        <v>168</v>
      </c>
      <c r="L595" s="42" t="s">
        <v>235</v>
      </c>
      <c r="M595" s="67"/>
    </row>
    <row r="596" spans="1:13" ht="23.4" customHeight="1" x14ac:dyDescent="0.3">
      <c r="A596" s="39">
        <v>3040</v>
      </c>
      <c r="B596" s="42" t="s">
        <v>236</v>
      </c>
      <c r="C596" s="42" t="s">
        <v>237</v>
      </c>
      <c r="D596" s="42" t="s">
        <v>238</v>
      </c>
      <c r="E596" s="39" t="s">
        <v>172</v>
      </c>
      <c r="F596" s="39" t="s">
        <v>173</v>
      </c>
      <c r="G596" s="41" t="s">
        <v>239</v>
      </c>
      <c r="H596" s="41" t="s">
        <v>208</v>
      </c>
      <c r="I596" s="39">
        <v>2004</v>
      </c>
      <c r="J596" s="49" t="s">
        <v>240</v>
      </c>
      <c r="K596" s="42" t="s">
        <v>168</v>
      </c>
      <c r="L596" s="42" t="s">
        <v>241</v>
      </c>
      <c r="M596" s="67"/>
    </row>
    <row r="597" spans="1:13" ht="23.4" customHeight="1" x14ac:dyDescent="0.3">
      <c r="A597" s="39">
        <v>3013</v>
      </c>
      <c r="B597" s="43" t="s">
        <v>242</v>
      </c>
      <c r="C597" s="43" t="s">
        <v>230</v>
      </c>
      <c r="D597" s="43" t="s">
        <v>171</v>
      </c>
      <c r="E597" s="39" t="s">
        <v>172</v>
      </c>
      <c r="F597" s="39" t="s">
        <v>221</v>
      </c>
      <c r="G597" s="41">
        <v>28</v>
      </c>
      <c r="H597" s="41" t="s">
        <v>209</v>
      </c>
      <c r="I597" s="39">
        <v>2003</v>
      </c>
      <c r="J597" s="44" t="s">
        <v>240</v>
      </c>
      <c r="K597" s="42" t="s">
        <v>168</v>
      </c>
      <c r="L597" s="42" t="s">
        <v>243</v>
      </c>
      <c r="M597" s="67"/>
    </row>
    <row r="598" spans="1:13" ht="23.4" customHeight="1" x14ac:dyDescent="0.3">
      <c r="A598" s="39">
        <v>3038</v>
      </c>
      <c r="B598" s="43" t="s">
        <v>244</v>
      </c>
      <c r="C598" s="43" t="s">
        <v>245</v>
      </c>
      <c r="D598" s="43" t="s">
        <v>246</v>
      </c>
      <c r="E598" s="39" t="s">
        <v>172</v>
      </c>
      <c r="F598" s="39" t="s">
        <v>173</v>
      </c>
      <c r="G598" s="41">
        <v>18</v>
      </c>
      <c r="H598" s="41" t="s">
        <v>181</v>
      </c>
      <c r="I598" s="39">
        <v>2005</v>
      </c>
      <c r="J598" s="44" t="s">
        <v>191</v>
      </c>
      <c r="K598" s="42" t="s">
        <v>168</v>
      </c>
      <c r="L598" s="42" t="s">
        <v>247</v>
      </c>
      <c r="M598" s="67"/>
    </row>
    <row r="599" spans="1:13" ht="23.4" customHeight="1" x14ac:dyDescent="0.3">
      <c r="A599" s="39">
        <v>3018</v>
      </c>
      <c r="B599" s="43" t="s">
        <v>248</v>
      </c>
      <c r="C599" s="43" t="s">
        <v>170</v>
      </c>
      <c r="D599" s="43" t="s">
        <v>249</v>
      </c>
      <c r="E599" s="39" t="s">
        <v>172</v>
      </c>
      <c r="F599" s="39" t="s">
        <v>173</v>
      </c>
      <c r="G599" s="41" t="s">
        <v>250</v>
      </c>
      <c r="H599" s="41" t="s">
        <v>186</v>
      </c>
      <c r="I599" s="39" t="s">
        <v>224</v>
      </c>
      <c r="J599" s="44" t="s">
        <v>225</v>
      </c>
      <c r="K599" s="42" t="s">
        <v>168</v>
      </c>
      <c r="L599" s="42" t="s">
        <v>251</v>
      </c>
      <c r="M599" s="67"/>
    </row>
    <row r="600" spans="1:13" ht="23.4" customHeight="1" x14ac:dyDescent="0.3">
      <c r="A600" s="39">
        <v>3019</v>
      </c>
      <c r="B600" s="43" t="s">
        <v>252</v>
      </c>
      <c r="C600" s="43" t="s">
        <v>253</v>
      </c>
      <c r="D600" s="43" t="s">
        <v>254</v>
      </c>
      <c r="E600" s="39" t="s">
        <v>172</v>
      </c>
      <c r="F600" s="39" t="s">
        <v>173</v>
      </c>
      <c r="G600" s="41">
        <v>31</v>
      </c>
      <c r="H600" s="41" t="s">
        <v>223</v>
      </c>
      <c r="I600" s="39" t="s">
        <v>224</v>
      </c>
      <c r="J600" s="44" t="s">
        <v>225</v>
      </c>
      <c r="K600" s="42" t="s">
        <v>168</v>
      </c>
      <c r="L600" s="45" t="s">
        <v>255</v>
      </c>
      <c r="M600" s="67"/>
    </row>
    <row r="601" spans="1:13" ht="23.4" customHeight="1" x14ac:dyDescent="0.3">
      <c r="A601" s="39">
        <v>3127</v>
      </c>
      <c r="B601" s="43" t="s">
        <v>256</v>
      </c>
      <c r="C601" s="43" t="s">
        <v>257</v>
      </c>
      <c r="D601" s="43" t="s">
        <v>258</v>
      </c>
      <c r="E601" s="39" t="s">
        <v>172</v>
      </c>
      <c r="F601" s="39" t="s">
        <v>173</v>
      </c>
      <c r="G601" s="41" t="s">
        <v>180</v>
      </c>
      <c r="H601" s="41" t="s">
        <v>259</v>
      </c>
      <c r="I601" s="39">
        <v>2005</v>
      </c>
      <c r="J601" s="44" t="s">
        <v>260</v>
      </c>
      <c r="K601" s="42" t="s">
        <v>168</v>
      </c>
      <c r="L601" s="42" t="s">
        <v>261</v>
      </c>
      <c r="M601" s="67"/>
    </row>
    <row r="602" spans="1:13" ht="23.4" customHeight="1" x14ac:dyDescent="0.3">
      <c r="A602" s="50" t="s">
        <v>262</v>
      </c>
      <c r="B602" s="51" t="s">
        <v>263</v>
      </c>
      <c r="C602" s="52"/>
      <c r="D602" s="43"/>
      <c r="J602" s="44"/>
      <c r="K602" s="53"/>
      <c r="M602" s="67"/>
    </row>
    <row r="603" spans="1:13" ht="23.4" customHeight="1" x14ac:dyDescent="0.3">
      <c r="A603" s="39">
        <v>3028</v>
      </c>
      <c r="B603" s="42" t="s">
        <v>264</v>
      </c>
      <c r="C603" s="42" t="s">
        <v>257</v>
      </c>
      <c r="D603" s="42" t="s">
        <v>171</v>
      </c>
      <c r="E603" s="39" t="s">
        <v>172</v>
      </c>
      <c r="F603" s="39" t="s">
        <v>173</v>
      </c>
      <c r="G603" s="41" t="s">
        <v>239</v>
      </c>
      <c r="H603" s="41" t="s">
        <v>215</v>
      </c>
      <c r="I603" s="39">
        <v>2007</v>
      </c>
      <c r="J603" s="39" t="s">
        <v>175</v>
      </c>
      <c r="K603" s="42" t="s">
        <v>168</v>
      </c>
      <c r="L603" s="45" t="s">
        <v>176</v>
      </c>
      <c r="M603" s="67"/>
    </row>
    <row r="604" spans="1:13" ht="23.4" customHeight="1" x14ac:dyDescent="0.3">
      <c r="A604" s="39">
        <v>3006</v>
      </c>
      <c r="B604" s="43" t="s">
        <v>265</v>
      </c>
      <c r="C604" s="43" t="s">
        <v>266</v>
      </c>
      <c r="D604" s="43" t="s">
        <v>267</v>
      </c>
      <c r="E604" s="39" t="s">
        <v>268</v>
      </c>
      <c r="F604" s="39" t="s">
        <v>221</v>
      </c>
      <c r="G604" s="41" t="s">
        <v>180</v>
      </c>
      <c r="H604" s="41" t="s">
        <v>215</v>
      </c>
      <c r="I604" s="39">
        <v>2003</v>
      </c>
      <c r="J604" s="44" t="s">
        <v>240</v>
      </c>
      <c r="K604" s="42" t="s">
        <v>168</v>
      </c>
      <c r="L604" s="42" t="s">
        <v>226</v>
      </c>
      <c r="M604" s="67"/>
    </row>
    <row r="605" spans="1:13" ht="23.4" customHeight="1" x14ac:dyDescent="0.3">
      <c r="A605" s="39">
        <v>3036</v>
      </c>
      <c r="B605" s="43" t="s">
        <v>269</v>
      </c>
      <c r="C605" s="43" t="s">
        <v>193</v>
      </c>
      <c r="D605" s="43" t="s">
        <v>179</v>
      </c>
      <c r="E605" s="39" t="s">
        <v>172</v>
      </c>
      <c r="F605" s="39" t="s">
        <v>173</v>
      </c>
      <c r="G605" s="41" t="s">
        <v>250</v>
      </c>
      <c r="H605" s="41" t="s">
        <v>209</v>
      </c>
      <c r="I605" s="39">
        <v>2006</v>
      </c>
      <c r="J605" s="44" t="s">
        <v>175</v>
      </c>
      <c r="K605" s="42" t="s">
        <v>168</v>
      </c>
      <c r="L605" s="45" t="s">
        <v>182</v>
      </c>
      <c r="M605" s="67"/>
    </row>
    <row r="606" spans="1:13" ht="23.4" customHeight="1" x14ac:dyDescent="0.3">
      <c r="A606" s="39">
        <v>3027</v>
      </c>
      <c r="B606" s="43" t="s">
        <v>270</v>
      </c>
      <c r="C606" s="43" t="s">
        <v>214</v>
      </c>
      <c r="D606" s="43" t="s">
        <v>271</v>
      </c>
      <c r="E606" s="39" t="s">
        <v>172</v>
      </c>
      <c r="F606" s="39" t="s">
        <v>221</v>
      </c>
      <c r="G606" s="41">
        <v>20</v>
      </c>
      <c r="H606" s="41">
        <v>10</v>
      </c>
      <c r="I606" s="39" t="s">
        <v>272</v>
      </c>
      <c r="J606" s="44" t="s">
        <v>225</v>
      </c>
      <c r="K606" s="42" t="s">
        <v>168</v>
      </c>
      <c r="L606" s="42" t="s">
        <v>226</v>
      </c>
      <c r="M606" s="67"/>
    </row>
    <row r="607" spans="1:13" ht="23.4" customHeight="1" x14ac:dyDescent="0.3">
      <c r="A607" s="39">
        <v>3128</v>
      </c>
      <c r="B607" s="43" t="s">
        <v>273</v>
      </c>
      <c r="C607" s="43" t="s">
        <v>274</v>
      </c>
      <c r="D607" s="43" t="s">
        <v>246</v>
      </c>
      <c r="E607" s="39" t="s">
        <v>172</v>
      </c>
      <c r="F607" s="39" t="s">
        <v>173</v>
      </c>
      <c r="G607" s="41" t="s">
        <v>275</v>
      </c>
      <c r="H607" s="41" t="s">
        <v>259</v>
      </c>
      <c r="I607" s="39">
        <v>2008</v>
      </c>
      <c r="J607" s="44" t="s">
        <v>175</v>
      </c>
      <c r="K607" s="42" t="s">
        <v>168</v>
      </c>
      <c r="L607" s="42" t="s">
        <v>276</v>
      </c>
      <c r="M607" s="67"/>
    </row>
    <row r="608" spans="1:13" ht="23.4" customHeight="1" x14ac:dyDescent="0.3">
      <c r="A608" s="39">
        <v>5070</v>
      </c>
      <c r="B608" s="43" t="s">
        <v>277</v>
      </c>
      <c r="C608" s="43" t="s">
        <v>197</v>
      </c>
      <c r="D608" s="43" t="s">
        <v>278</v>
      </c>
      <c r="E608" s="39" t="s">
        <v>172</v>
      </c>
      <c r="F608" s="39" t="s">
        <v>221</v>
      </c>
      <c r="G608" s="41">
        <v>30</v>
      </c>
      <c r="H608" s="41" t="s">
        <v>250</v>
      </c>
      <c r="I608" s="39">
        <v>2003</v>
      </c>
      <c r="J608" s="44" t="s">
        <v>240</v>
      </c>
      <c r="K608" s="42" t="s">
        <v>168</v>
      </c>
      <c r="L608" s="42" t="s">
        <v>279</v>
      </c>
      <c r="M608" s="67"/>
    </row>
    <row r="609" spans="1:13" ht="23.4" customHeight="1" x14ac:dyDescent="0.3">
      <c r="A609" s="39">
        <v>3049</v>
      </c>
      <c r="B609" s="43" t="s">
        <v>280</v>
      </c>
      <c r="C609" s="43" t="s">
        <v>281</v>
      </c>
      <c r="D609" s="43" t="s">
        <v>282</v>
      </c>
      <c r="E609" s="39" t="s">
        <v>172</v>
      </c>
      <c r="F609" s="39" t="s">
        <v>173</v>
      </c>
      <c r="G609" s="41" t="s">
        <v>250</v>
      </c>
      <c r="H609" s="41" t="s">
        <v>215</v>
      </c>
      <c r="I609" s="39">
        <v>2006</v>
      </c>
      <c r="J609" s="44" t="s">
        <v>175</v>
      </c>
      <c r="K609" s="42" t="s">
        <v>168</v>
      </c>
      <c r="L609" s="42" t="s">
        <v>176</v>
      </c>
      <c r="M609" s="67"/>
    </row>
    <row r="610" spans="1:13" ht="23.4" customHeight="1" x14ac:dyDescent="0.3">
      <c r="A610" s="39">
        <v>3037</v>
      </c>
      <c r="B610" s="42" t="s">
        <v>283</v>
      </c>
      <c r="C610" s="42" t="s">
        <v>284</v>
      </c>
      <c r="D610" s="42" t="s">
        <v>271</v>
      </c>
      <c r="E610" s="39" t="s">
        <v>172</v>
      </c>
      <c r="F610" s="39" t="s">
        <v>173</v>
      </c>
      <c r="G610" s="41" t="s">
        <v>285</v>
      </c>
      <c r="H610" s="41" t="s">
        <v>208</v>
      </c>
      <c r="I610" s="39">
        <v>2008</v>
      </c>
      <c r="J610" s="39" t="s">
        <v>175</v>
      </c>
      <c r="K610" s="42" t="s">
        <v>168</v>
      </c>
      <c r="L610" s="42" t="s">
        <v>276</v>
      </c>
      <c r="M610" s="67"/>
    </row>
    <row r="611" spans="1:13" ht="23.4" customHeight="1" x14ac:dyDescent="0.3">
      <c r="A611" s="39">
        <v>3109</v>
      </c>
      <c r="B611" s="43" t="s">
        <v>286</v>
      </c>
      <c r="C611" s="43" t="s">
        <v>237</v>
      </c>
      <c r="D611" s="43" t="s">
        <v>287</v>
      </c>
      <c r="E611" s="39" t="s">
        <v>172</v>
      </c>
      <c r="F611" s="39" t="s">
        <v>173</v>
      </c>
      <c r="G611" s="41" t="s">
        <v>259</v>
      </c>
      <c r="H611" s="41" t="s">
        <v>186</v>
      </c>
      <c r="I611" s="39">
        <v>2000</v>
      </c>
      <c r="J611" s="44" t="s">
        <v>211</v>
      </c>
      <c r="K611" s="42" t="s">
        <v>168</v>
      </c>
      <c r="L611" s="45" t="s">
        <v>288</v>
      </c>
      <c r="M611" s="67"/>
    </row>
    <row r="612" spans="1:13" ht="23.4" customHeight="1" x14ac:dyDescent="0.3">
      <c r="A612" s="39">
        <v>3034</v>
      </c>
      <c r="B612" s="43" t="s">
        <v>289</v>
      </c>
      <c r="C612" s="43" t="s">
        <v>290</v>
      </c>
      <c r="D612" s="43" t="s">
        <v>220</v>
      </c>
      <c r="E612" s="39" t="s">
        <v>172</v>
      </c>
      <c r="F612" s="39" t="s">
        <v>173</v>
      </c>
      <c r="G612" s="41" t="s">
        <v>285</v>
      </c>
      <c r="H612" s="41" t="s">
        <v>215</v>
      </c>
      <c r="I612" s="39">
        <v>2002</v>
      </c>
      <c r="J612" s="44" t="s">
        <v>225</v>
      </c>
      <c r="K612" s="42" t="s">
        <v>168</v>
      </c>
      <c r="L612" s="45" t="s">
        <v>176</v>
      </c>
      <c r="M612" s="67"/>
    </row>
    <row r="613" spans="1:13" ht="23.4" customHeight="1" x14ac:dyDescent="0.3">
      <c r="A613" s="39">
        <v>3112</v>
      </c>
      <c r="B613" s="43" t="s">
        <v>291</v>
      </c>
      <c r="C613" s="43" t="s">
        <v>206</v>
      </c>
      <c r="D613" s="43" t="s">
        <v>292</v>
      </c>
      <c r="E613" s="39" t="s">
        <v>172</v>
      </c>
      <c r="F613" s="39" t="s">
        <v>221</v>
      </c>
      <c r="G613" s="41" t="s">
        <v>181</v>
      </c>
      <c r="H613" s="41" t="s">
        <v>187</v>
      </c>
      <c r="I613" s="39">
        <v>2001</v>
      </c>
      <c r="J613" s="44" t="s">
        <v>225</v>
      </c>
      <c r="K613" s="42" t="s">
        <v>168</v>
      </c>
      <c r="L613" s="42" t="s">
        <v>293</v>
      </c>
      <c r="M613" s="67"/>
    </row>
    <row r="614" spans="1:13" ht="23.4" customHeight="1" x14ac:dyDescent="0.3">
      <c r="A614" s="39">
        <v>3124</v>
      </c>
      <c r="B614" s="43" t="s">
        <v>294</v>
      </c>
      <c r="C614" s="43" t="s">
        <v>295</v>
      </c>
      <c r="D614" s="43" t="s">
        <v>296</v>
      </c>
      <c r="E614" s="39" t="s">
        <v>268</v>
      </c>
      <c r="F614" s="39" t="s">
        <v>173</v>
      </c>
      <c r="G614" s="41" t="s">
        <v>209</v>
      </c>
      <c r="H614" s="41" t="s">
        <v>190</v>
      </c>
      <c r="I614" s="39">
        <v>2000</v>
      </c>
      <c r="J614" s="44" t="s">
        <v>211</v>
      </c>
      <c r="K614" s="42" t="s">
        <v>168</v>
      </c>
      <c r="L614" s="42" t="s">
        <v>297</v>
      </c>
      <c r="M614" s="67"/>
    </row>
    <row r="615" spans="1:13" ht="23.4" customHeight="1" x14ac:dyDescent="0.3">
      <c r="A615" s="39">
        <v>5075</v>
      </c>
      <c r="B615" s="43" t="s">
        <v>298</v>
      </c>
      <c r="C615" s="43" t="s">
        <v>197</v>
      </c>
      <c r="D615" s="43" t="s">
        <v>246</v>
      </c>
      <c r="E615" s="39" t="s">
        <v>172</v>
      </c>
      <c r="F615" s="39" t="s">
        <v>173</v>
      </c>
      <c r="G615" s="41" t="s">
        <v>222</v>
      </c>
      <c r="H615" s="41" t="s">
        <v>209</v>
      </c>
      <c r="I615" s="39">
        <v>2002</v>
      </c>
      <c r="J615" s="44" t="s">
        <v>240</v>
      </c>
      <c r="K615" s="42" t="s">
        <v>168</v>
      </c>
      <c r="L615" s="42" t="s">
        <v>299</v>
      </c>
      <c r="M615" s="67"/>
    </row>
    <row r="616" spans="1:13" ht="23.4" customHeight="1" x14ac:dyDescent="0.3">
      <c r="A616" s="39">
        <v>3082</v>
      </c>
      <c r="B616" s="43" t="s">
        <v>300</v>
      </c>
      <c r="C616" s="43" t="s">
        <v>301</v>
      </c>
      <c r="D616" s="43" t="s">
        <v>302</v>
      </c>
      <c r="E616" s="39" t="s">
        <v>268</v>
      </c>
      <c r="F616" s="39" t="s">
        <v>173</v>
      </c>
      <c r="G616" s="41" t="s">
        <v>303</v>
      </c>
      <c r="H616" s="41" t="s">
        <v>215</v>
      </c>
      <c r="I616" s="39">
        <v>2006</v>
      </c>
      <c r="J616" s="44" t="s">
        <v>191</v>
      </c>
      <c r="K616" s="42" t="s">
        <v>168</v>
      </c>
      <c r="L616" s="45" t="s">
        <v>304</v>
      </c>
      <c r="M616" s="67"/>
    </row>
    <row r="617" spans="1:13" ht="23.4" customHeight="1" x14ac:dyDescent="0.3">
      <c r="A617" s="39">
        <v>3035</v>
      </c>
      <c r="B617" s="43" t="s">
        <v>305</v>
      </c>
      <c r="C617" s="43" t="s">
        <v>306</v>
      </c>
      <c r="D617" s="43" t="s">
        <v>307</v>
      </c>
      <c r="E617" s="39" t="s">
        <v>268</v>
      </c>
      <c r="F617" s="39" t="s">
        <v>173</v>
      </c>
      <c r="G617" s="41">
        <v>14</v>
      </c>
      <c r="H617" s="41">
        <v>12</v>
      </c>
      <c r="I617" s="39" t="s">
        <v>224</v>
      </c>
      <c r="J617" s="44" t="s">
        <v>211</v>
      </c>
      <c r="K617" s="42" t="s">
        <v>168</v>
      </c>
      <c r="L617" s="45" t="s">
        <v>308</v>
      </c>
      <c r="M617" s="67"/>
    </row>
    <row r="618" spans="1:13" ht="23.4" customHeight="1" x14ac:dyDescent="0.3">
      <c r="A618" s="47">
        <v>3015</v>
      </c>
      <c r="B618" s="48" t="s">
        <v>309</v>
      </c>
      <c r="C618" s="43" t="s">
        <v>214</v>
      </c>
      <c r="D618" s="43" t="s">
        <v>254</v>
      </c>
      <c r="E618" s="39" t="s">
        <v>172</v>
      </c>
      <c r="F618" s="39" t="s">
        <v>173</v>
      </c>
      <c r="G618" s="41" t="s">
        <v>187</v>
      </c>
      <c r="H618" s="41" t="s">
        <v>250</v>
      </c>
      <c r="I618" s="39">
        <v>2006</v>
      </c>
      <c r="J618" s="44" t="s">
        <v>199</v>
      </c>
      <c r="K618" s="42" t="s">
        <v>168</v>
      </c>
      <c r="L618" s="42" t="s">
        <v>200</v>
      </c>
      <c r="M618" s="67"/>
    </row>
    <row r="619" spans="1:13" ht="23.4" customHeight="1" x14ac:dyDescent="0.3">
      <c r="A619" s="47">
        <v>3002</v>
      </c>
      <c r="B619" s="48" t="s">
        <v>310</v>
      </c>
      <c r="C619" s="43" t="s">
        <v>311</v>
      </c>
      <c r="D619" s="43" t="s">
        <v>287</v>
      </c>
      <c r="E619" s="39" t="s">
        <v>172</v>
      </c>
      <c r="F619" s="39" t="s">
        <v>173</v>
      </c>
      <c r="G619" s="41" t="s">
        <v>186</v>
      </c>
      <c r="H619" s="41" t="s">
        <v>187</v>
      </c>
      <c r="I619" s="39">
        <v>2004</v>
      </c>
      <c r="J619" s="44" t="s">
        <v>195</v>
      </c>
      <c r="K619" s="42" t="s">
        <v>168</v>
      </c>
      <c r="L619" s="42" t="s">
        <v>312</v>
      </c>
      <c r="M619" s="67"/>
    </row>
    <row r="620" spans="1:13" ht="23.4" customHeight="1" x14ac:dyDescent="0.3">
      <c r="A620" s="39">
        <v>3110</v>
      </c>
      <c r="B620" s="43" t="s">
        <v>313</v>
      </c>
      <c r="C620" s="43" t="s">
        <v>193</v>
      </c>
      <c r="D620" s="43" t="s">
        <v>254</v>
      </c>
      <c r="E620" s="39" t="s">
        <v>172</v>
      </c>
      <c r="F620" s="39" t="s">
        <v>173</v>
      </c>
      <c r="G620" s="41" t="s">
        <v>187</v>
      </c>
      <c r="H620" s="41" t="s">
        <v>186</v>
      </c>
      <c r="I620" s="39">
        <v>2006</v>
      </c>
      <c r="J620" s="44" t="s">
        <v>195</v>
      </c>
      <c r="K620" s="42" t="s">
        <v>168</v>
      </c>
      <c r="L620" s="45" t="s">
        <v>314</v>
      </c>
      <c r="M620" s="67"/>
    </row>
    <row r="621" spans="1:13" ht="23.4" customHeight="1" x14ac:dyDescent="0.3">
      <c r="A621" s="39">
        <v>3070</v>
      </c>
      <c r="B621" s="43" t="s">
        <v>315</v>
      </c>
      <c r="C621" s="43" t="s">
        <v>253</v>
      </c>
      <c r="D621" s="43" t="s">
        <v>234</v>
      </c>
      <c r="E621" s="39" t="s">
        <v>172</v>
      </c>
      <c r="F621" s="39" t="s">
        <v>173</v>
      </c>
      <c r="G621" s="41" t="s">
        <v>316</v>
      </c>
      <c r="H621" s="41" t="s">
        <v>181</v>
      </c>
      <c r="I621" s="39">
        <v>2006</v>
      </c>
      <c r="J621" s="44" t="s">
        <v>175</v>
      </c>
      <c r="K621" s="42" t="s">
        <v>168</v>
      </c>
      <c r="L621" s="45" t="s">
        <v>176</v>
      </c>
      <c r="M621" s="67"/>
    </row>
    <row r="622" spans="1:13" ht="23.4" customHeight="1" x14ac:dyDescent="0.3">
      <c r="A622" s="44">
        <v>3005</v>
      </c>
      <c r="B622" s="45" t="s">
        <v>317</v>
      </c>
      <c r="C622" s="42" t="s">
        <v>318</v>
      </c>
      <c r="D622" s="42" t="s">
        <v>171</v>
      </c>
      <c r="E622" s="39" t="s">
        <v>172</v>
      </c>
      <c r="F622" s="39" t="s">
        <v>173</v>
      </c>
      <c r="G622" s="41" t="s">
        <v>239</v>
      </c>
      <c r="H622" s="41" t="s">
        <v>190</v>
      </c>
      <c r="I622" s="39">
        <v>2007</v>
      </c>
      <c r="J622" s="39" t="s">
        <v>175</v>
      </c>
      <c r="K622" s="42" t="s">
        <v>168</v>
      </c>
      <c r="L622" s="45" t="s">
        <v>176</v>
      </c>
      <c r="M622" s="67"/>
    </row>
    <row r="623" spans="1:13" ht="23.4" customHeight="1" x14ac:dyDescent="0.3">
      <c r="A623" s="39">
        <v>3102</v>
      </c>
      <c r="B623" s="43" t="s">
        <v>319</v>
      </c>
      <c r="C623" s="43" t="s">
        <v>320</v>
      </c>
      <c r="D623" s="43" t="s">
        <v>171</v>
      </c>
      <c r="E623" s="39" t="s">
        <v>172</v>
      </c>
      <c r="F623" s="39" t="s">
        <v>173</v>
      </c>
      <c r="G623" s="41">
        <v>18</v>
      </c>
      <c r="H623" s="41" t="s">
        <v>250</v>
      </c>
      <c r="I623" s="39">
        <v>2006</v>
      </c>
      <c r="J623" s="44" t="s">
        <v>240</v>
      </c>
      <c r="K623" s="42" t="s">
        <v>168</v>
      </c>
      <c r="L623" s="42" t="s">
        <v>247</v>
      </c>
      <c r="M623" s="67"/>
    </row>
    <row r="624" spans="1:13" ht="23.4" customHeight="1" x14ac:dyDescent="0.3">
      <c r="A624" s="39">
        <v>3106</v>
      </c>
      <c r="B624" s="43" t="s">
        <v>319</v>
      </c>
      <c r="C624" s="43" t="s">
        <v>170</v>
      </c>
      <c r="D624" s="43" t="s">
        <v>246</v>
      </c>
      <c r="E624" s="39" t="s">
        <v>172</v>
      </c>
      <c r="F624" s="39" t="s">
        <v>173</v>
      </c>
      <c r="G624" s="41">
        <v>19</v>
      </c>
      <c r="H624" s="41" t="s">
        <v>187</v>
      </c>
      <c r="I624" s="39">
        <v>1977</v>
      </c>
      <c r="J624" s="44" t="s">
        <v>321</v>
      </c>
      <c r="K624" s="42" t="s">
        <v>168</v>
      </c>
      <c r="L624" s="42" t="s">
        <v>322</v>
      </c>
      <c r="M624" s="67"/>
    </row>
    <row r="625" spans="1:13" ht="23.4" customHeight="1" x14ac:dyDescent="0.3">
      <c r="A625" s="39">
        <v>3039</v>
      </c>
      <c r="B625" s="43" t="s">
        <v>323</v>
      </c>
      <c r="C625" s="43" t="s">
        <v>324</v>
      </c>
      <c r="D625" s="43" t="s">
        <v>246</v>
      </c>
      <c r="E625" s="39" t="s">
        <v>172</v>
      </c>
      <c r="F625" s="39" t="s">
        <v>173</v>
      </c>
      <c r="G625" s="41" t="s">
        <v>239</v>
      </c>
      <c r="H625" s="41" t="s">
        <v>181</v>
      </c>
      <c r="I625" s="39">
        <v>2008</v>
      </c>
      <c r="J625" s="44" t="s">
        <v>175</v>
      </c>
      <c r="K625" s="42" t="s">
        <v>168</v>
      </c>
      <c r="L625" s="45" t="s">
        <v>176</v>
      </c>
      <c r="M625" s="67"/>
    </row>
    <row r="626" spans="1:13" ht="23.4" customHeight="1" x14ac:dyDescent="0.3">
      <c r="A626" s="39">
        <v>6029</v>
      </c>
      <c r="B626" s="43" t="s">
        <v>325</v>
      </c>
      <c r="C626" s="43" t="s">
        <v>326</v>
      </c>
      <c r="D626" s="43" t="s">
        <v>185</v>
      </c>
      <c r="E626" s="39" t="s">
        <v>172</v>
      </c>
      <c r="F626" s="39" t="s">
        <v>173</v>
      </c>
      <c r="G626" s="41" t="s">
        <v>223</v>
      </c>
      <c r="H626" s="41" t="s">
        <v>181</v>
      </c>
      <c r="I626" s="39">
        <v>2002</v>
      </c>
      <c r="J626" s="44" t="s">
        <v>327</v>
      </c>
      <c r="K626" s="42" t="s">
        <v>168</v>
      </c>
      <c r="L626" s="42" t="s">
        <v>328</v>
      </c>
      <c r="M626" s="67"/>
    </row>
    <row r="627" spans="1:13" ht="23.4" customHeight="1" x14ac:dyDescent="0.3">
      <c r="A627" s="39">
        <v>5095</v>
      </c>
      <c r="B627" s="43" t="s">
        <v>329</v>
      </c>
      <c r="C627" s="43" t="s">
        <v>330</v>
      </c>
      <c r="D627" s="43" t="s">
        <v>331</v>
      </c>
      <c r="E627" s="39" t="s">
        <v>172</v>
      </c>
      <c r="F627" s="39" t="s">
        <v>221</v>
      </c>
      <c r="G627" s="41">
        <v>16</v>
      </c>
      <c r="H627" s="41" t="s">
        <v>181</v>
      </c>
      <c r="I627" s="39">
        <v>2004</v>
      </c>
      <c r="J627" s="44" t="s">
        <v>225</v>
      </c>
      <c r="K627" s="42" t="s">
        <v>168</v>
      </c>
      <c r="L627" s="45" t="s">
        <v>332</v>
      </c>
      <c r="M627" s="67"/>
    </row>
    <row r="628" spans="1:13" ht="23.4" customHeight="1" x14ac:dyDescent="0.3">
      <c r="A628" s="39">
        <v>4039</v>
      </c>
      <c r="B628" s="43" t="s">
        <v>333</v>
      </c>
      <c r="C628" s="43" t="s">
        <v>334</v>
      </c>
      <c r="D628" s="43" t="s">
        <v>335</v>
      </c>
      <c r="E628" s="39" t="s">
        <v>268</v>
      </c>
      <c r="F628" s="39" t="s">
        <v>173</v>
      </c>
      <c r="G628" s="41" t="s">
        <v>194</v>
      </c>
      <c r="H628" s="41" t="s">
        <v>187</v>
      </c>
      <c r="I628" s="39">
        <v>2003</v>
      </c>
      <c r="J628" s="44" t="s">
        <v>225</v>
      </c>
      <c r="K628" s="42" t="s">
        <v>168</v>
      </c>
      <c r="L628" s="42" t="s">
        <v>336</v>
      </c>
      <c r="M628" s="67"/>
    </row>
    <row r="629" spans="1:13" ht="23.4" customHeight="1" x14ac:dyDescent="0.3">
      <c r="A629" s="39">
        <v>3129</v>
      </c>
      <c r="B629" s="43" t="s">
        <v>337</v>
      </c>
      <c r="C629" s="43" t="s">
        <v>170</v>
      </c>
      <c r="D629" s="43" t="s">
        <v>171</v>
      </c>
      <c r="E629" s="39" t="s">
        <v>172</v>
      </c>
      <c r="F629" s="39" t="s">
        <v>173</v>
      </c>
      <c r="G629" s="41" t="s">
        <v>275</v>
      </c>
      <c r="H629" s="41" t="s">
        <v>209</v>
      </c>
      <c r="I629" s="39">
        <v>2003</v>
      </c>
      <c r="J629" s="44" t="s">
        <v>225</v>
      </c>
      <c r="K629" s="42" t="s">
        <v>168</v>
      </c>
      <c r="L629" s="42" t="s">
        <v>338</v>
      </c>
      <c r="M629" s="67"/>
    </row>
    <row r="630" spans="1:13" ht="23.4" customHeight="1" x14ac:dyDescent="0.3">
      <c r="A630" s="39">
        <v>3130</v>
      </c>
      <c r="B630" s="43" t="s">
        <v>339</v>
      </c>
      <c r="C630" s="43" t="s">
        <v>340</v>
      </c>
      <c r="D630" s="43" t="s">
        <v>179</v>
      </c>
      <c r="E630" s="39" t="s">
        <v>172</v>
      </c>
      <c r="F630" s="39" t="s">
        <v>173</v>
      </c>
      <c r="G630" s="41" t="s">
        <v>42</v>
      </c>
      <c r="H630" s="41" t="s">
        <v>215</v>
      </c>
      <c r="I630" s="39">
        <v>2004</v>
      </c>
      <c r="J630" s="44" t="s">
        <v>260</v>
      </c>
      <c r="K630" s="42" t="s">
        <v>168</v>
      </c>
      <c r="L630" s="42" t="s">
        <v>176</v>
      </c>
      <c r="M630" s="67"/>
    </row>
    <row r="631" spans="1:13" ht="23.4" customHeight="1" x14ac:dyDescent="0.3">
      <c r="A631" s="39">
        <v>4040</v>
      </c>
      <c r="B631" s="43" t="s">
        <v>341</v>
      </c>
      <c r="C631" s="42" t="s">
        <v>306</v>
      </c>
      <c r="D631" s="42" t="s">
        <v>342</v>
      </c>
      <c r="E631" s="39" t="s">
        <v>268</v>
      </c>
      <c r="F631" s="39" t="s">
        <v>173</v>
      </c>
      <c r="G631" s="41" t="s">
        <v>190</v>
      </c>
      <c r="H631" s="41" t="s">
        <v>187</v>
      </c>
      <c r="I631" s="39">
        <v>2003</v>
      </c>
      <c r="J631" s="39" t="s">
        <v>240</v>
      </c>
      <c r="K631" s="42" t="s">
        <v>168</v>
      </c>
      <c r="L631" s="45" t="s">
        <v>343</v>
      </c>
      <c r="M631" s="67"/>
    </row>
    <row r="632" spans="1:13" ht="23.4" customHeight="1" x14ac:dyDescent="0.3">
      <c r="A632" s="39">
        <v>4051</v>
      </c>
      <c r="B632" s="43" t="s">
        <v>344</v>
      </c>
      <c r="C632" s="42" t="s">
        <v>345</v>
      </c>
      <c r="D632" s="42" t="s">
        <v>346</v>
      </c>
      <c r="E632" s="39" t="s">
        <v>268</v>
      </c>
      <c r="F632" s="39" t="s">
        <v>173</v>
      </c>
      <c r="G632" s="41" t="s">
        <v>208</v>
      </c>
      <c r="H632" s="41" t="s">
        <v>208</v>
      </c>
      <c r="I632" s="39">
        <v>2004</v>
      </c>
      <c r="J632" s="39" t="s">
        <v>191</v>
      </c>
      <c r="K632" s="42" t="s">
        <v>168</v>
      </c>
      <c r="L632" s="42" t="s">
        <v>235</v>
      </c>
      <c r="M632" s="67"/>
    </row>
    <row r="633" spans="1:13" ht="23.4" customHeight="1" x14ac:dyDescent="0.3">
      <c r="A633" s="39">
        <v>3014</v>
      </c>
      <c r="B633" s="43" t="s">
        <v>347</v>
      </c>
      <c r="C633" s="43" t="s">
        <v>348</v>
      </c>
      <c r="D633" s="43" t="s">
        <v>349</v>
      </c>
      <c r="E633" s="39" t="s">
        <v>268</v>
      </c>
      <c r="F633" s="39" t="s">
        <v>173</v>
      </c>
      <c r="G633" s="41" t="s">
        <v>187</v>
      </c>
      <c r="H633" s="41" t="s">
        <v>209</v>
      </c>
      <c r="I633" s="39">
        <v>1993</v>
      </c>
      <c r="J633" s="44" t="s">
        <v>211</v>
      </c>
      <c r="K633" s="42" t="s">
        <v>168</v>
      </c>
      <c r="L633" s="42" t="s">
        <v>350</v>
      </c>
      <c r="M633" s="67"/>
    </row>
    <row r="634" spans="1:13" ht="23.4" customHeight="1" x14ac:dyDescent="0.3">
      <c r="A634" s="39">
        <v>3046</v>
      </c>
      <c r="B634" s="43" t="s">
        <v>351</v>
      </c>
      <c r="C634" s="43" t="s">
        <v>230</v>
      </c>
      <c r="D634" s="43" t="s">
        <v>179</v>
      </c>
      <c r="E634" s="39" t="s">
        <v>172</v>
      </c>
      <c r="F634" s="39" t="s">
        <v>173</v>
      </c>
      <c r="G634" s="41">
        <v>25</v>
      </c>
      <c r="H634" s="41" t="s">
        <v>181</v>
      </c>
      <c r="I634" s="39">
        <v>2004</v>
      </c>
      <c r="J634" s="44" t="s">
        <v>225</v>
      </c>
      <c r="K634" s="42" t="s">
        <v>168</v>
      </c>
      <c r="L634" s="45" t="s">
        <v>251</v>
      </c>
      <c r="M634" s="67"/>
    </row>
    <row r="635" spans="1:13" ht="23.4" customHeight="1" x14ac:dyDescent="0.3">
      <c r="A635" s="39">
        <v>3056</v>
      </c>
      <c r="B635" s="43" t="s">
        <v>352</v>
      </c>
      <c r="C635" s="43" t="s">
        <v>353</v>
      </c>
      <c r="D635" s="43" t="s">
        <v>307</v>
      </c>
      <c r="E635" s="39" t="s">
        <v>268</v>
      </c>
      <c r="F635" s="39" t="s">
        <v>173</v>
      </c>
      <c r="G635" s="41">
        <v>13</v>
      </c>
      <c r="H635" s="41" t="s">
        <v>259</v>
      </c>
      <c r="I635" s="39">
        <v>2003</v>
      </c>
      <c r="J635" s="44" t="s">
        <v>225</v>
      </c>
      <c r="K635" s="42" t="s">
        <v>168</v>
      </c>
      <c r="L635" s="42" t="s">
        <v>354</v>
      </c>
      <c r="M635" s="67"/>
    </row>
    <row r="636" spans="1:13" ht="23.4" customHeight="1" x14ac:dyDescent="0.3">
      <c r="A636" s="39">
        <v>3057</v>
      </c>
      <c r="B636" s="43" t="s">
        <v>355</v>
      </c>
      <c r="C636" s="43" t="s">
        <v>356</v>
      </c>
      <c r="D636" s="43" t="s">
        <v>357</v>
      </c>
      <c r="E636" s="39" t="s">
        <v>172</v>
      </c>
      <c r="F636" s="39" t="s">
        <v>173</v>
      </c>
      <c r="G636" s="41" t="s">
        <v>190</v>
      </c>
      <c r="H636" s="41" t="s">
        <v>42</v>
      </c>
      <c r="I636" s="39" t="s">
        <v>358</v>
      </c>
      <c r="J636" s="44" t="s">
        <v>211</v>
      </c>
      <c r="K636" s="42" t="s">
        <v>168</v>
      </c>
      <c r="L636" s="45" t="s">
        <v>359</v>
      </c>
      <c r="M636" s="67"/>
    </row>
    <row r="637" spans="1:13" ht="23.4" customHeight="1" x14ac:dyDescent="0.3">
      <c r="A637" s="39">
        <v>3131</v>
      </c>
      <c r="B637" s="43" t="s">
        <v>360</v>
      </c>
      <c r="C637" s="43" t="s">
        <v>361</v>
      </c>
      <c r="D637" s="43" t="s">
        <v>185</v>
      </c>
      <c r="E637" s="39" t="s">
        <v>172</v>
      </c>
      <c r="F637" s="39" t="s">
        <v>173</v>
      </c>
      <c r="G637" s="41" t="s">
        <v>285</v>
      </c>
      <c r="H637" s="41" t="s">
        <v>187</v>
      </c>
      <c r="I637" s="39">
        <v>2005</v>
      </c>
      <c r="J637" s="44" t="s">
        <v>191</v>
      </c>
      <c r="K637" s="42" t="s">
        <v>168</v>
      </c>
      <c r="L637" s="45" t="s">
        <v>304</v>
      </c>
      <c r="M637" s="67"/>
    </row>
    <row r="638" spans="1:13" ht="23.4" customHeight="1" x14ac:dyDescent="0.3">
      <c r="A638" s="47">
        <v>3017</v>
      </c>
      <c r="B638" s="48" t="s">
        <v>362</v>
      </c>
      <c r="C638" s="43" t="s">
        <v>230</v>
      </c>
      <c r="D638" s="43" t="s">
        <v>363</v>
      </c>
      <c r="E638" s="39" t="s">
        <v>172</v>
      </c>
      <c r="F638" s="39" t="s">
        <v>173</v>
      </c>
      <c r="G638" s="41" t="s">
        <v>215</v>
      </c>
      <c r="H638" s="41" t="s">
        <v>187</v>
      </c>
      <c r="I638" s="39">
        <v>2007</v>
      </c>
      <c r="J638" s="44" t="s">
        <v>175</v>
      </c>
      <c r="K638" s="42" t="s">
        <v>168</v>
      </c>
      <c r="L638" s="42" t="s">
        <v>176</v>
      </c>
      <c r="M638" s="67"/>
    </row>
    <row r="639" spans="1:13" ht="23.4" customHeight="1" x14ac:dyDescent="0.3">
      <c r="A639" s="39">
        <v>3132</v>
      </c>
      <c r="B639" s="43" t="s">
        <v>364</v>
      </c>
      <c r="C639" s="43" t="s">
        <v>365</v>
      </c>
      <c r="D639" s="43" t="s">
        <v>302</v>
      </c>
      <c r="E639" s="39" t="s">
        <v>268</v>
      </c>
      <c r="F639" s="39" t="s">
        <v>173</v>
      </c>
      <c r="G639" s="41" t="s">
        <v>208</v>
      </c>
      <c r="H639" s="41" t="s">
        <v>47</v>
      </c>
      <c r="I639" s="39">
        <v>2005</v>
      </c>
      <c r="J639" s="44" t="s">
        <v>175</v>
      </c>
      <c r="K639" s="42" t="s">
        <v>168</v>
      </c>
      <c r="L639" s="42" t="s">
        <v>176</v>
      </c>
      <c r="M639" s="67"/>
    </row>
    <row r="640" spans="1:13" ht="23.4" customHeight="1" x14ac:dyDescent="0.3">
      <c r="A640" s="39">
        <v>3061</v>
      </c>
      <c r="B640" s="43" t="s">
        <v>366</v>
      </c>
      <c r="C640" s="43" t="s">
        <v>257</v>
      </c>
      <c r="D640" s="43" t="s">
        <v>234</v>
      </c>
      <c r="E640" s="39" t="s">
        <v>172</v>
      </c>
      <c r="F640" s="39" t="s">
        <v>221</v>
      </c>
      <c r="G640" s="41" t="s">
        <v>181</v>
      </c>
      <c r="H640" s="41" t="s">
        <v>187</v>
      </c>
      <c r="I640" s="39">
        <v>2003</v>
      </c>
      <c r="J640" s="44" t="s">
        <v>240</v>
      </c>
      <c r="K640" s="42" t="s">
        <v>168</v>
      </c>
      <c r="L640" s="42" t="s">
        <v>243</v>
      </c>
      <c r="M640" s="67"/>
    </row>
    <row r="641" spans="1:13" ht="23.4" customHeight="1" x14ac:dyDescent="0.3">
      <c r="A641" s="39">
        <v>3016</v>
      </c>
      <c r="B641" s="43" t="s">
        <v>367</v>
      </c>
      <c r="C641" s="43" t="s">
        <v>193</v>
      </c>
      <c r="D641" s="43" t="s">
        <v>179</v>
      </c>
      <c r="E641" s="39" t="s">
        <v>172</v>
      </c>
      <c r="F641" s="39" t="s">
        <v>173</v>
      </c>
      <c r="G641" s="41" t="s">
        <v>180</v>
      </c>
      <c r="H641" s="41" t="s">
        <v>187</v>
      </c>
      <c r="I641" s="39">
        <v>2003</v>
      </c>
      <c r="J641" s="44" t="s">
        <v>225</v>
      </c>
      <c r="K641" s="42" t="s">
        <v>168</v>
      </c>
      <c r="L641" s="45" t="s">
        <v>368</v>
      </c>
      <c r="M641" s="67"/>
    </row>
    <row r="642" spans="1:13" ht="23.4" customHeight="1" x14ac:dyDescent="0.3">
      <c r="A642" s="39">
        <v>3062</v>
      </c>
      <c r="B642" s="43" t="s">
        <v>369</v>
      </c>
      <c r="C642" s="43" t="s">
        <v>356</v>
      </c>
      <c r="D642" s="43" t="s">
        <v>370</v>
      </c>
      <c r="E642" s="39" t="s">
        <v>172</v>
      </c>
      <c r="F642" s="39" t="s">
        <v>173</v>
      </c>
      <c r="G642" s="41" t="s">
        <v>187</v>
      </c>
      <c r="H642" s="41" t="s">
        <v>208</v>
      </c>
      <c r="I642" s="39" t="s">
        <v>272</v>
      </c>
      <c r="J642" s="44" t="s">
        <v>211</v>
      </c>
      <c r="K642" s="42" t="s">
        <v>168</v>
      </c>
      <c r="L642" s="42" t="s">
        <v>371</v>
      </c>
      <c r="M642" s="67"/>
    </row>
    <row r="643" spans="1:13" ht="23.4" customHeight="1" x14ac:dyDescent="0.3">
      <c r="A643" s="39">
        <v>3111</v>
      </c>
      <c r="B643" s="43" t="s">
        <v>372</v>
      </c>
      <c r="C643" s="43" t="s">
        <v>237</v>
      </c>
      <c r="D643" s="43" t="s">
        <v>203</v>
      </c>
      <c r="E643" s="39" t="s">
        <v>172</v>
      </c>
      <c r="F643" s="39" t="s">
        <v>173</v>
      </c>
      <c r="G643" s="41" t="s">
        <v>180</v>
      </c>
      <c r="H643" s="41" t="s">
        <v>209</v>
      </c>
      <c r="I643" s="39">
        <v>2006</v>
      </c>
      <c r="J643" s="44" t="s">
        <v>175</v>
      </c>
      <c r="K643" s="42" t="s">
        <v>168</v>
      </c>
      <c r="L643" s="45" t="s">
        <v>373</v>
      </c>
      <c r="M643" s="67"/>
    </row>
    <row r="644" spans="1:13" ht="23.4" customHeight="1" x14ac:dyDescent="0.3">
      <c r="A644" s="39">
        <v>3066</v>
      </c>
      <c r="B644" s="43" t="s">
        <v>374</v>
      </c>
      <c r="C644" s="43" t="s">
        <v>375</v>
      </c>
      <c r="D644" s="43" t="s">
        <v>376</v>
      </c>
      <c r="E644" s="39" t="s">
        <v>268</v>
      </c>
      <c r="F644" s="39" t="s">
        <v>173</v>
      </c>
      <c r="G644" s="41">
        <v>30</v>
      </c>
      <c r="H644" s="41" t="s">
        <v>250</v>
      </c>
      <c r="I644" s="39" t="s">
        <v>272</v>
      </c>
      <c r="J644" s="44" t="s">
        <v>225</v>
      </c>
      <c r="K644" s="42" t="s">
        <v>168</v>
      </c>
      <c r="L644" s="42" t="s">
        <v>377</v>
      </c>
      <c r="M644" s="67"/>
    </row>
    <row r="645" spans="1:13" ht="23.4" customHeight="1" x14ac:dyDescent="0.3">
      <c r="A645" s="39">
        <v>3067</v>
      </c>
      <c r="B645" s="43" t="s">
        <v>378</v>
      </c>
      <c r="C645" s="43" t="s">
        <v>219</v>
      </c>
      <c r="D645" s="43" t="s">
        <v>228</v>
      </c>
      <c r="E645" s="39" t="s">
        <v>172</v>
      </c>
      <c r="F645" s="39" t="s">
        <v>221</v>
      </c>
      <c r="G645" s="41">
        <v>21</v>
      </c>
      <c r="H645" s="41" t="s">
        <v>181</v>
      </c>
      <c r="I645" s="39" t="s">
        <v>272</v>
      </c>
      <c r="J645" s="44" t="s">
        <v>211</v>
      </c>
      <c r="K645" s="42" t="s">
        <v>168</v>
      </c>
      <c r="L645" s="42" t="s">
        <v>379</v>
      </c>
      <c r="M645" s="67"/>
    </row>
    <row r="646" spans="1:13" ht="23.4" customHeight="1" x14ac:dyDescent="0.3">
      <c r="A646" s="39">
        <v>3126</v>
      </c>
      <c r="B646" s="43" t="s">
        <v>380</v>
      </c>
      <c r="C646" s="43" t="s">
        <v>197</v>
      </c>
      <c r="D646" s="43" t="s">
        <v>185</v>
      </c>
      <c r="E646" s="39" t="s">
        <v>172</v>
      </c>
      <c r="F646" s="39" t="s">
        <v>173</v>
      </c>
      <c r="G646" s="41" t="s">
        <v>381</v>
      </c>
      <c r="H646" s="41" t="s">
        <v>181</v>
      </c>
      <c r="I646" s="39">
        <v>2005</v>
      </c>
      <c r="J646" s="44" t="s">
        <v>225</v>
      </c>
      <c r="K646" s="42" t="s">
        <v>168</v>
      </c>
      <c r="L646" s="45" t="s">
        <v>382</v>
      </c>
      <c r="M646" s="67"/>
    </row>
    <row r="647" spans="1:13" ht="23.4" customHeight="1" x14ac:dyDescent="0.3">
      <c r="A647" s="39">
        <v>3021</v>
      </c>
      <c r="B647" s="43" t="s">
        <v>383</v>
      </c>
      <c r="C647" s="43" t="s">
        <v>219</v>
      </c>
      <c r="D647" s="43" t="s">
        <v>179</v>
      </c>
      <c r="E647" s="39" t="s">
        <v>172</v>
      </c>
      <c r="F647" s="39" t="s">
        <v>173</v>
      </c>
      <c r="G647" s="41" t="s">
        <v>47</v>
      </c>
      <c r="H647" s="41" t="s">
        <v>190</v>
      </c>
      <c r="I647" s="39">
        <v>2003</v>
      </c>
      <c r="J647" s="44" t="s">
        <v>225</v>
      </c>
      <c r="K647" s="42" t="s">
        <v>168</v>
      </c>
      <c r="L647" s="42" t="s">
        <v>384</v>
      </c>
      <c r="M647" s="67"/>
    </row>
    <row r="648" spans="1:13" ht="23.4" customHeight="1" x14ac:dyDescent="0.3">
      <c r="A648" s="39">
        <v>3030</v>
      </c>
      <c r="B648" s="42" t="s">
        <v>385</v>
      </c>
      <c r="C648" s="42" t="s">
        <v>386</v>
      </c>
      <c r="D648" s="42" t="s">
        <v>234</v>
      </c>
      <c r="E648" s="39" t="s">
        <v>172</v>
      </c>
      <c r="F648" s="39" t="s">
        <v>173</v>
      </c>
      <c r="G648" s="41" t="s">
        <v>387</v>
      </c>
      <c r="H648" s="41" t="s">
        <v>47</v>
      </c>
      <c r="I648" s="39">
        <v>2004</v>
      </c>
      <c r="J648" s="46" t="s">
        <v>225</v>
      </c>
      <c r="K648" s="42" t="s">
        <v>168</v>
      </c>
      <c r="L648" s="45" t="s">
        <v>388</v>
      </c>
      <c r="M648" s="67"/>
    </row>
    <row r="649" spans="1:13" ht="23.4" customHeight="1" x14ac:dyDescent="0.3">
      <c r="A649" s="39">
        <v>3001</v>
      </c>
      <c r="B649" s="43" t="s">
        <v>389</v>
      </c>
      <c r="C649" s="43" t="s">
        <v>390</v>
      </c>
      <c r="D649" s="43" t="s">
        <v>335</v>
      </c>
      <c r="E649" s="39" t="s">
        <v>268</v>
      </c>
      <c r="F649" s="39" t="s">
        <v>221</v>
      </c>
      <c r="G649" s="41" t="s">
        <v>275</v>
      </c>
      <c r="H649" s="41" t="s">
        <v>181</v>
      </c>
      <c r="I649" s="39">
        <v>2003</v>
      </c>
      <c r="J649" s="46" t="s">
        <v>240</v>
      </c>
      <c r="K649" s="42" t="s">
        <v>168</v>
      </c>
      <c r="L649" s="42" t="s">
        <v>226</v>
      </c>
      <c r="M649" s="67"/>
    </row>
    <row r="650" spans="1:13" ht="23.4" customHeight="1" x14ac:dyDescent="0.3">
      <c r="A650" s="47">
        <v>3031</v>
      </c>
      <c r="B650" s="48" t="s">
        <v>391</v>
      </c>
      <c r="C650" s="43" t="s">
        <v>392</v>
      </c>
      <c r="D650" s="43" t="s">
        <v>393</v>
      </c>
      <c r="E650" s="39" t="s">
        <v>172</v>
      </c>
      <c r="F650" s="39" t="s">
        <v>221</v>
      </c>
      <c r="G650" s="41" t="s">
        <v>259</v>
      </c>
      <c r="H650" s="41" t="s">
        <v>209</v>
      </c>
      <c r="I650" s="39">
        <v>2004</v>
      </c>
      <c r="J650" s="44" t="s">
        <v>225</v>
      </c>
      <c r="K650" s="42" t="s">
        <v>168</v>
      </c>
      <c r="L650" s="42" t="s">
        <v>394</v>
      </c>
      <c r="M650" s="67"/>
    </row>
    <row r="651" spans="1:13" ht="23.4" customHeight="1" x14ac:dyDescent="0.3">
      <c r="A651" s="39">
        <v>3076</v>
      </c>
      <c r="B651" s="43" t="s">
        <v>395</v>
      </c>
      <c r="C651" s="43" t="s">
        <v>311</v>
      </c>
      <c r="D651" s="43" t="s">
        <v>203</v>
      </c>
      <c r="E651" s="39" t="s">
        <v>172</v>
      </c>
      <c r="F651" s="39" t="s">
        <v>173</v>
      </c>
      <c r="G651" s="41">
        <v>27</v>
      </c>
      <c r="H651" s="41" t="s">
        <v>187</v>
      </c>
      <c r="I651" s="39" t="s">
        <v>396</v>
      </c>
      <c r="J651" s="44" t="s">
        <v>211</v>
      </c>
      <c r="K651" s="42" t="s">
        <v>168</v>
      </c>
      <c r="L651" s="42" t="s">
        <v>212</v>
      </c>
      <c r="M651" s="67"/>
    </row>
    <row r="652" spans="1:13" ht="23.4" customHeight="1" x14ac:dyDescent="0.3">
      <c r="A652" s="39">
        <v>3041</v>
      </c>
      <c r="B652" s="43" t="s">
        <v>397</v>
      </c>
      <c r="C652" s="43" t="s">
        <v>398</v>
      </c>
      <c r="D652" s="43" t="s">
        <v>171</v>
      </c>
      <c r="E652" s="39" t="s">
        <v>172</v>
      </c>
      <c r="F652" s="39" t="s">
        <v>173</v>
      </c>
      <c r="G652" s="41" t="s">
        <v>190</v>
      </c>
      <c r="H652" s="41" t="s">
        <v>208</v>
      </c>
      <c r="I652" s="39">
        <v>2008</v>
      </c>
      <c r="J652" s="46" t="s">
        <v>175</v>
      </c>
      <c r="K652" s="42" t="s">
        <v>168</v>
      </c>
      <c r="L652" s="45" t="s">
        <v>176</v>
      </c>
      <c r="M652" s="67"/>
    </row>
    <row r="653" spans="1:13" ht="23.4" customHeight="1" x14ac:dyDescent="0.3">
      <c r="A653" s="39">
        <v>3133</v>
      </c>
      <c r="B653" s="43" t="s">
        <v>399</v>
      </c>
      <c r="C653" s="43" t="s">
        <v>318</v>
      </c>
      <c r="D653" s="43" t="s">
        <v>400</v>
      </c>
      <c r="E653" s="39" t="s">
        <v>172</v>
      </c>
      <c r="F653" s="39" t="s">
        <v>173</v>
      </c>
      <c r="G653" s="41" t="s">
        <v>42</v>
      </c>
      <c r="H653" s="41" t="s">
        <v>250</v>
      </c>
      <c r="I653" s="39">
        <v>2003</v>
      </c>
      <c r="J653" s="44" t="s">
        <v>401</v>
      </c>
      <c r="K653" s="42" t="s">
        <v>168</v>
      </c>
      <c r="L653" s="42" t="s">
        <v>261</v>
      </c>
      <c r="M653" s="67"/>
    </row>
    <row r="654" spans="1:13" ht="23.4" customHeight="1" x14ac:dyDescent="0.3">
      <c r="A654" s="39">
        <v>3029</v>
      </c>
      <c r="B654" s="43" t="s">
        <v>402</v>
      </c>
      <c r="C654" s="43" t="s">
        <v>403</v>
      </c>
      <c r="D654" s="43" t="s">
        <v>404</v>
      </c>
      <c r="E654" s="39" t="s">
        <v>172</v>
      </c>
      <c r="F654" s="39" t="s">
        <v>173</v>
      </c>
      <c r="G654" s="41" t="s">
        <v>223</v>
      </c>
      <c r="H654" s="41" t="s">
        <v>209</v>
      </c>
      <c r="I654" s="39">
        <v>2008</v>
      </c>
      <c r="J654" s="44" t="s">
        <v>175</v>
      </c>
      <c r="K654" s="42" t="s">
        <v>168</v>
      </c>
      <c r="L654" s="42" t="s">
        <v>176</v>
      </c>
      <c r="M654" s="67"/>
    </row>
    <row r="655" spans="1:13" ht="23.4" customHeight="1" x14ac:dyDescent="0.3">
      <c r="A655" s="39">
        <v>5186</v>
      </c>
      <c r="B655" s="43" t="s">
        <v>405</v>
      </c>
      <c r="C655" s="43" t="s">
        <v>406</v>
      </c>
      <c r="D655" s="43" t="s">
        <v>407</v>
      </c>
      <c r="E655" s="39" t="s">
        <v>172</v>
      </c>
      <c r="F655" s="39" t="s">
        <v>221</v>
      </c>
      <c r="G655" s="41" t="s">
        <v>303</v>
      </c>
      <c r="H655" s="41" t="s">
        <v>42</v>
      </c>
      <c r="I655" s="39">
        <v>2002</v>
      </c>
      <c r="J655" s="44" t="s">
        <v>240</v>
      </c>
      <c r="K655" s="42" t="s">
        <v>168</v>
      </c>
      <c r="L655" s="42" t="s">
        <v>408</v>
      </c>
      <c r="M655" s="67"/>
    </row>
    <row r="656" spans="1:13" ht="23.4" customHeight="1" x14ac:dyDescent="0.3">
      <c r="A656" s="39">
        <v>4082</v>
      </c>
      <c r="B656" s="43" t="s">
        <v>409</v>
      </c>
      <c r="C656" s="42" t="s">
        <v>330</v>
      </c>
      <c r="D656" s="42" t="s">
        <v>185</v>
      </c>
      <c r="E656" s="39" t="s">
        <v>172</v>
      </c>
      <c r="F656" s="39" t="s">
        <v>173</v>
      </c>
      <c r="G656" s="41" t="s">
        <v>223</v>
      </c>
      <c r="H656" s="41" t="s">
        <v>187</v>
      </c>
      <c r="I656" s="39">
        <v>2005</v>
      </c>
      <c r="J656" s="39" t="s">
        <v>240</v>
      </c>
      <c r="K656" s="42" t="s">
        <v>168</v>
      </c>
      <c r="L656" s="42" t="s">
        <v>410</v>
      </c>
      <c r="M656" s="67"/>
    </row>
    <row r="657" spans="1:13" ht="23.4" customHeight="1" x14ac:dyDescent="0.3">
      <c r="A657" s="39">
        <v>3134</v>
      </c>
      <c r="B657" s="43" t="s">
        <v>411</v>
      </c>
      <c r="C657" s="43" t="s">
        <v>412</v>
      </c>
      <c r="D657" s="43" t="s">
        <v>413</v>
      </c>
      <c r="E657" s="39" t="s">
        <v>172</v>
      </c>
      <c r="F657" s="39" t="s">
        <v>173</v>
      </c>
      <c r="G657" s="41" t="s">
        <v>222</v>
      </c>
      <c r="H657" s="41" t="s">
        <v>190</v>
      </c>
      <c r="I657" s="39">
        <v>2005</v>
      </c>
      <c r="J657" s="44" t="s">
        <v>175</v>
      </c>
      <c r="K657" s="42" t="s">
        <v>168</v>
      </c>
      <c r="L657" s="42" t="s">
        <v>276</v>
      </c>
      <c r="M657" s="67"/>
    </row>
    <row r="658" spans="1:13" ht="23.4" customHeight="1" x14ac:dyDescent="0.3">
      <c r="A658" s="39">
        <v>3091</v>
      </c>
      <c r="B658" s="43" t="s">
        <v>414</v>
      </c>
      <c r="C658" s="43" t="s">
        <v>170</v>
      </c>
      <c r="D658" s="43" t="s">
        <v>203</v>
      </c>
      <c r="E658" s="39" t="s">
        <v>172</v>
      </c>
      <c r="F658" s="39" t="s">
        <v>221</v>
      </c>
      <c r="G658" s="41" t="s">
        <v>275</v>
      </c>
      <c r="H658" s="41" t="s">
        <v>186</v>
      </c>
      <c r="I658" s="39">
        <v>2005</v>
      </c>
      <c r="J658" s="46" t="s">
        <v>191</v>
      </c>
      <c r="K658" s="42" t="s">
        <v>168</v>
      </c>
      <c r="L658" s="45" t="s">
        <v>415</v>
      </c>
      <c r="M658" s="67"/>
    </row>
    <row r="659" spans="1:13" ht="23.4" customHeight="1" x14ac:dyDescent="0.3">
      <c r="A659" s="39">
        <v>3074</v>
      </c>
      <c r="B659" s="43" t="s">
        <v>416</v>
      </c>
      <c r="C659" s="43" t="s">
        <v>417</v>
      </c>
      <c r="D659" s="43" t="s">
        <v>249</v>
      </c>
      <c r="E659" s="39" t="s">
        <v>172</v>
      </c>
      <c r="F659" s="39" t="s">
        <v>173</v>
      </c>
      <c r="G659" s="41" t="s">
        <v>275</v>
      </c>
      <c r="H659" s="41" t="s">
        <v>223</v>
      </c>
      <c r="I659" s="39">
        <v>2004</v>
      </c>
      <c r="J659" s="44" t="s">
        <v>240</v>
      </c>
      <c r="K659" s="42" t="s">
        <v>168</v>
      </c>
      <c r="L659" s="42" t="s">
        <v>176</v>
      </c>
      <c r="M659" s="67"/>
    </row>
    <row r="660" spans="1:13" ht="23.4" customHeight="1" x14ac:dyDescent="0.3">
      <c r="A660" s="39">
        <v>3095</v>
      </c>
      <c r="B660" s="43" t="s">
        <v>418</v>
      </c>
      <c r="C660" s="43" t="s">
        <v>318</v>
      </c>
      <c r="D660" s="43" t="s">
        <v>419</v>
      </c>
      <c r="E660" s="39" t="s">
        <v>172</v>
      </c>
      <c r="F660" s="39" t="s">
        <v>221</v>
      </c>
      <c r="G660" s="41" t="s">
        <v>420</v>
      </c>
      <c r="H660" s="41" t="s">
        <v>42</v>
      </c>
      <c r="I660" s="39">
        <v>2005</v>
      </c>
      <c r="J660" s="44" t="s">
        <v>191</v>
      </c>
      <c r="K660" s="42" t="s">
        <v>168</v>
      </c>
      <c r="L660" s="45" t="s">
        <v>226</v>
      </c>
      <c r="M660" s="67"/>
    </row>
    <row r="661" spans="1:13" ht="23.4" customHeight="1" x14ac:dyDescent="0.3">
      <c r="A661" s="39">
        <v>3084</v>
      </c>
      <c r="B661" s="43" t="s">
        <v>421</v>
      </c>
      <c r="C661" s="43" t="s">
        <v>392</v>
      </c>
      <c r="D661" s="43" t="s">
        <v>331</v>
      </c>
      <c r="E661" s="39" t="s">
        <v>172</v>
      </c>
      <c r="F661" s="39" t="s">
        <v>221</v>
      </c>
      <c r="G661" s="41">
        <v>22</v>
      </c>
      <c r="H661" s="41" t="s">
        <v>209</v>
      </c>
      <c r="I661" s="39" t="s">
        <v>231</v>
      </c>
      <c r="J661" s="44" t="s">
        <v>321</v>
      </c>
      <c r="K661" s="42" t="s">
        <v>168</v>
      </c>
      <c r="L661" s="42" t="s">
        <v>422</v>
      </c>
      <c r="M661" s="67"/>
    </row>
    <row r="662" spans="1:13" ht="23.4" customHeight="1" x14ac:dyDescent="0.3">
      <c r="A662" s="39">
        <v>3099</v>
      </c>
      <c r="B662" s="43" t="s">
        <v>423</v>
      </c>
      <c r="C662" s="43" t="s">
        <v>424</v>
      </c>
      <c r="D662" s="43" t="s">
        <v>234</v>
      </c>
      <c r="E662" s="39" t="s">
        <v>172</v>
      </c>
      <c r="F662" s="39" t="s">
        <v>173</v>
      </c>
      <c r="G662" s="41" t="s">
        <v>47</v>
      </c>
      <c r="H662" s="41" t="s">
        <v>47</v>
      </c>
      <c r="I662" s="39">
        <v>2006</v>
      </c>
      <c r="J662" s="44" t="s">
        <v>175</v>
      </c>
      <c r="K662" s="42" t="s">
        <v>168</v>
      </c>
      <c r="L662" s="45" t="s">
        <v>425</v>
      </c>
      <c r="M662" s="67"/>
    </row>
    <row r="663" spans="1:13" ht="23.4" customHeight="1" x14ac:dyDescent="0.3">
      <c r="A663" s="47">
        <v>3004</v>
      </c>
      <c r="B663" s="48" t="s">
        <v>426</v>
      </c>
      <c r="C663" s="43" t="s">
        <v>386</v>
      </c>
      <c r="D663" s="43" t="s">
        <v>185</v>
      </c>
      <c r="E663" s="39" t="s">
        <v>172</v>
      </c>
      <c r="F663" s="39" t="s">
        <v>173</v>
      </c>
      <c r="G663" s="41" t="s">
        <v>250</v>
      </c>
      <c r="H663" s="41" t="s">
        <v>47</v>
      </c>
      <c r="I663" s="39">
        <v>2004</v>
      </c>
      <c r="J663" s="44" t="s">
        <v>225</v>
      </c>
      <c r="K663" s="42" t="s">
        <v>168</v>
      </c>
      <c r="L663" s="42" t="s">
        <v>427</v>
      </c>
      <c r="M663" s="67"/>
    </row>
    <row r="664" spans="1:13" ht="23.4" customHeight="1" x14ac:dyDescent="0.3">
      <c r="A664" s="39">
        <v>3003</v>
      </c>
      <c r="B664" s="43" t="s">
        <v>428</v>
      </c>
      <c r="C664" s="43" t="s">
        <v>429</v>
      </c>
      <c r="D664" s="43" t="s">
        <v>430</v>
      </c>
      <c r="E664" s="39" t="s">
        <v>268</v>
      </c>
      <c r="F664" s="39" t="s">
        <v>173</v>
      </c>
      <c r="G664" s="41" t="s">
        <v>431</v>
      </c>
      <c r="H664" s="41" t="s">
        <v>215</v>
      </c>
      <c r="I664" s="39">
        <v>2007</v>
      </c>
      <c r="J664" s="44" t="s">
        <v>175</v>
      </c>
      <c r="K664" s="42" t="s">
        <v>168</v>
      </c>
      <c r="L664" s="42" t="s">
        <v>176</v>
      </c>
      <c r="M664" s="67"/>
    </row>
    <row r="665" spans="1:13" ht="23.4" customHeight="1" x14ac:dyDescent="0.3">
      <c r="A665" s="39">
        <v>3053</v>
      </c>
      <c r="B665" s="43" t="s">
        <v>432</v>
      </c>
      <c r="C665" s="43" t="s">
        <v>433</v>
      </c>
      <c r="D665" s="43" t="s">
        <v>198</v>
      </c>
      <c r="E665" s="39" t="s">
        <v>172</v>
      </c>
      <c r="F665" s="39" t="s">
        <v>173</v>
      </c>
      <c r="G665" s="41">
        <v>18</v>
      </c>
      <c r="H665" s="41" t="s">
        <v>250</v>
      </c>
      <c r="I665" s="39">
        <v>2006</v>
      </c>
      <c r="J665" s="44" t="s">
        <v>191</v>
      </c>
      <c r="K665" s="42" t="s">
        <v>168</v>
      </c>
      <c r="L665" s="42" t="s">
        <v>314</v>
      </c>
      <c r="M665" s="67"/>
    </row>
    <row r="666" spans="1:13" ht="23.4" customHeight="1" x14ac:dyDescent="0.3">
      <c r="A666" s="39">
        <v>3107</v>
      </c>
      <c r="B666" s="43" t="s">
        <v>434</v>
      </c>
      <c r="C666" s="43" t="s">
        <v>237</v>
      </c>
      <c r="D666" s="43" t="s">
        <v>234</v>
      </c>
      <c r="E666" s="39" t="s">
        <v>172</v>
      </c>
      <c r="F666" s="39" t="s">
        <v>173</v>
      </c>
      <c r="G666" s="41">
        <v>15</v>
      </c>
      <c r="H666" s="41" t="s">
        <v>181</v>
      </c>
      <c r="I666" s="39">
        <v>2001</v>
      </c>
      <c r="J666" s="44" t="s">
        <v>225</v>
      </c>
      <c r="K666" s="42" t="s">
        <v>168</v>
      </c>
      <c r="L666" s="42" t="s">
        <v>384</v>
      </c>
      <c r="M666" s="67"/>
    </row>
    <row r="667" spans="1:13" ht="23.4" customHeight="1" x14ac:dyDescent="0.3">
      <c r="A667" s="39">
        <v>3125</v>
      </c>
      <c r="B667" s="43" t="s">
        <v>435</v>
      </c>
      <c r="C667" s="43" t="s">
        <v>436</v>
      </c>
      <c r="D667" s="43" t="s">
        <v>342</v>
      </c>
      <c r="E667" s="39" t="s">
        <v>268</v>
      </c>
      <c r="F667" s="39" t="s">
        <v>173</v>
      </c>
      <c r="G667" s="41" t="s">
        <v>259</v>
      </c>
      <c r="H667" s="41" t="s">
        <v>215</v>
      </c>
      <c r="I667" s="49">
        <v>2004</v>
      </c>
      <c r="J667" s="44" t="s">
        <v>240</v>
      </c>
      <c r="K667" s="42" t="s">
        <v>168</v>
      </c>
      <c r="L667" s="42" t="s">
        <v>384</v>
      </c>
      <c r="M667" s="67"/>
    </row>
    <row r="668" spans="1:13" ht="23.4" customHeight="1" x14ac:dyDescent="0.3">
      <c r="A668" s="39">
        <v>5248</v>
      </c>
      <c r="B668" s="42" t="s">
        <v>437</v>
      </c>
      <c r="C668" s="42" t="s">
        <v>438</v>
      </c>
      <c r="D668" s="42" t="s">
        <v>439</v>
      </c>
      <c r="E668" s="39" t="s">
        <v>172</v>
      </c>
      <c r="F668" s="39" t="s">
        <v>173</v>
      </c>
      <c r="G668" s="41">
        <v>15</v>
      </c>
      <c r="H668" s="41" t="s">
        <v>223</v>
      </c>
      <c r="I668" s="49">
        <v>2004</v>
      </c>
      <c r="J668" s="39" t="s">
        <v>191</v>
      </c>
      <c r="K668" s="42" t="s">
        <v>168</v>
      </c>
      <c r="L668" s="42" t="s">
        <v>440</v>
      </c>
      <c r="M668" s="67"/>
    </row>
    <row r="669" spans="1:13" ht="23.4" customHeight="1" x14ac:dyDescent="0.3">
      <c r="A669" s="39">
        <v>3088</v>
      </c>
      <c r="B669" s="43" t="s">
        <v>441</v>
      </c>
      <c r="C669" s="43" t="s">
        <v>442</v>
      </c>
      <c r="D669" s="43" t="s">
        <v>203</v>
      </c>
      <c r="E669" s="39" t="s">
        <v>172</v>
      </c>
      <c r="F669" s="39" t="s">
        <v>221</v>
      </c>
      <c r="G669" s="41">
        <v>11</v>
      </c>
      <c r="H669" s="41" t="s">
        <v>259</v>
      </c>
      <c r="I669" s="39" t="s">
        <v>443</v>
      </c>
      <c r="J669" s="44" t="s">
        <v>321</v>
      </c>
      <c r="K669" s="42" t="s">
        <v>168</v>
      </c>
      <c r="L669" s="42" t="s">
        <v>444</v>
      </c>
      <c r="M669" s="67"/>
    </row>
    <row r="670" spans="1:13" ht="23.4" customHeight="1" x14ac:dyDescent="0.3">
      <c r="A670" s="39">
        <v>3090</v>
      </c>
      <c r="B670" s="43" t="s">
        <v>445</v>
      </c>
      <c r="C670" s="43" t="s">
        <v>301</v>
      </c>
      <c r="D670" s="43" t="s">
        <v>302</v>
      </c>
      <c r="E670" s="39" t="s">
        <v>268</v>
      </c>
      <c r="F670" s="39" t="s">
        <v>173</v>
      </c>
      <c r="G670" s="41">
        <v>19</v>
      </c>
      <c r="H670" s="41">
        <v>12</v>
      </c>
      <c r="I670" s="39" t="s">
        <v>396</v>
      </c>
      <c r="J670" s="44" t="s">
        <v>211</v>
      </c>
      <c r="K670" s="42" t="s">
        <v>168</v>
      </c>
      <c r="L670" s="42" t="s">
        <v>446</v>
      </c>
      <c r="M670" s="67"/>
    </row>
    <row r="671" spans="1:13" ht="23.4" customHeight="1" x14ac:dyDescent="0.3">
      <c r="A671" s="39">
        <v>3032</v>
      </c>
      <c r="B671" s="43"/>
      <c r="C671" s="43"/>
      <c r="D671" s="43"/>
      <c r="J671" s="44"/>
      <c r="M671" s="67"/>
    </row>
    <row r="672" spans="1:13" ht="23.4" customHeight="1" x14ac:dyDescent="0.3">
      <c r="A672" s="39">
        <v>3033</v>
      </c>
      <c r="B672" s="43"/>
      <c r="C672" s="43"/>
      <c r="D672" s="43"/>
      <c r="J672" s="44"/>
      <c r="M672" s="67"/>
    </row>
    <row r="673" spans="1:13" ht="23.4" customHeight="1" x14ac:dyDescent="0.3">
      <c r="A673" s="39">
        <v>3042</v>
      </c>
      <c r="B673" s="43"/>
      <c r="C673" s="43"/>
      <c r="D673" s="43"/>
      <c r="J673" s="44"/>
      <c r="M673" s="67"/>
    </row>
    <row r="674" spans="1:13" ht="23.4" customHeight="1" x14ac:dyDescent="0.3">
      <c r="A674" s="39">
        <v>3043</v>
      </c>
      <c r="B674" s="43"/>
      <c r="C674" s="43"/>
      <c r="D674" s="43"/>
      <c r="J674" s="44"/>
      <c r="M674" s="67"/>
    </row>
    <row r="675" spans="1:13" ht="23.4" customHeight="1" x14ac:dyDescent="0.3">
      <c r="A675" s="39">
        <v>3044</v>
      </c>
      <c r="B675" s="43"/>
      <c r="C675" s="43"/>
      <c r="D675" s="43"/>
      <c r="J675" s="44"/>
      <c r="M675" s="67"/>
    </row>
    <row r="676" spans="1:13" ht="23.4" customHeight="1" x14ac:dyDescent="0.3">
      <c r="A676" s="39">
        <v>3045</v>
      </c>
      <c r="B676" s="43"/>
      <c r="C676" s="43"/>
      <c r="D676" s="43"/>
      <c r="J676" s="44"/>
      <c r="M676" s="67"/>
    </row>
    <row r="677" spans="1:13" ht="23.4" customHeight="1" x14ac:dyDescent="0.3">
      <c r="A677" s="39">
        <v>3047</v>
      </c>
      <c r="B677" s="43"/>
      <c r="C677" s="43"/>
      <c r="D677" s="43"/>
      <c r="J677" s="44"/>
      <c r="M677" s="67"/>
    </row>
    <row r="678" spans="1:13" ht="23.4" customHeight="1" x14ac:dyDescent="0.3">
      <c r="A678" s="39">
        <v>3048</v>
      </c>
      <c r="B678" s="43"/>
      <c r="C678" s="43"/>
      <c r="D678" s="43"/>
      <c r="J678" s="44"/>
      <c r="M678" s="67"/>
    </row>
    <row r="679" spans="1:13" ht="23.4" customHeight="1" x14ac:dyDescent="0.3">
      <c r="A679" s="39">
        <v>3050</v>
      </c>
      <c r="B679" s="43"/>
      <c r="C679" s="43"/>
      <c r="D679" s="43"/>
      <c r="J679" s="44"/>
      <c r="M679" s="67"/>
    </row>
    <row r="680" spans="1:13" ht="23.4" customHeight="1" x14ac:dyDescent="0.3">
      <c r="A680" s="44">
        <v>3051</v>
      </c>
      <c r="M680" s="67"/>
    </row>
    <row r="681" spans="1:13" ht="23.4" customHeight="1" x14ac:dyDescent="0.3">
      <c r="A681" s="39">
        <v>3052</v>
      </c>
      <c r="M681" s="67"/>
    </row>
    <row r="682" spans="1:13" ht="23.4" customHeight="1" x14ac:dyDescent="0.3">
      <c r="A682" s="39">
        <v>3054</v>
      </c>
      <c r="B682" s="43"/>
      <c r="C682" s="43"/>
      <c r="D682" s="43"/>
      <c r="J682" s="44"/>
      <c r="M682" s="67"/>
    </row>
    <row r="683" spans="1:13" ht="23.4" customHeight="1" x14ac:dyDescent="0.3">
      <c r="A683" s="39">
        <v>3055</v>
      </c>
      <c r="B683" s="43"/>
      <c r="C683" s="43"/>
      <c r="D683" s="43"/>
      <c r="J683" s="44"/>
      <c r="M683" s="67"/>
    </row>
    <row r="684" spans="1:13" ht="23.4" customHeight="1" x14ac:dyDescent="0.3">
      <c r="A684" s="39">
        <v>3059</v>
      </c>
      <c r="B684" s="43"/>
      <c r="C684" s="43"/>
      <c r="D684" s="43"/>
      <c r="J684" s="44"/>
      <c r="M684" s="67"/>
    </row>
    <row r="685" spans="1:13" ht="23.4" customHeight="1" x14ac:dyDescent="0.3">
      <c r="A685" s="39">
        <v>3063</v>
      </c>
      <c r="B685" s="43"/>
      <c r="C685" s="43"/>
      <c r="D685" s="43"/>
      <c r="J685" s="44"/>
      <c r="M685" s="67"/>
    </row>
    <row r="686" spans="1:13" ht="23.4" customHeight="1" x14ac:dyDescent="0.3">
      <c r="A686" s="39">
        <v>3065</v>
      </c>
      <c r="B686" s="43"/>
      <c r="C686" s="43"/>
      <c r="D686" s="43"/>
      <c r="J686" s="44"/>
      <c r="M686" s="67"/>
    </row>
    <row r="687" spans="1:13" ht="23.4" customHeight="1" x14ac:dyDescent="0.3">
      <c r="A687" s="39">
        <v>3069</v>
      </c>
      <c r="B687" s="43"/>
      <c r="C687" s="43"/>
      <c r="D687" s="43"/>
      <c r="J687" s="44"/>
      <c r="M687" s="67"/>
    </row>
    <row r="688" spans="1:13" ht="23.4" customHeight="1" x14ac:dyDescent="0.3">
      <c r="A688" s="39">
        <v>3071</v>
      </c>
      <c r="B688" s="43"/>
      <c r="C688" s="43"/>
      <c r="D688" s="43"/>
      <c r="J688" s="44"/>
      <c r="M688" s="67"/>
    </row>
    <row r="689" spans="1:13" ht="23.4" customHeight="1" x14ac:dyDescent="0.3">
      <c r="A689" s="39">
        <v>3072</v>
      </c>
      <c r="B689" s="43"/>
      <c r="C689" s="43"/>
      <c r="D689" s="43"/>
      <c r="J689" s="44"/>
      <c r="M689" s="67"/>
    </row>
    <row r="690" spans="1:13" ht="23.4" customHeight="1" x14ac:dyDescent="0.3">
      <c r="A690" s="39">
        <v>3073</v>
      </c>
      <c r="B690" s="43"/>
      <c r="C690" s="43"/>
      <c r="D690" s="43"/>
      <c r="J690" s="44"/>
      <c r="M690" s="67"/>
    </row>
    <row r="691" spans="1:13" ht="23.4" customHeight="1" x14ac:dyDescent="0.3">
      <c r="A691" s="39">
        <v>3075</v>
      </c>
      <c r="B691" s="43"/>
      <c r="C691" s="43"/>
      <c r="D691" s="43"/>
      <c r="J691" s="44"/>
      <c r="M691" s="67"/>
    </row>
    <row r="692" spans="1:13" ht="23.4" customHeight="1" x14ac:dyDescent="0.3">
      <c r="A692" s="39">
        <v>3077</v>
      </c>
      <c r="B692" s="43"/>
      <c r="C692" s="43"/>
      <c r="D692" s="43"/>
      <c r="J692" s="44"/>
      <c r="M692" s="67"/>
    </row>
    <row r="693" spans="1:13" ht="23.4" customHeight="1" x14ac:dyDescent="0.3">
      <c r="A693" s="39">
        <v>3078</v>
      </c>
      <c r="B693" s="43"/>
      <c r="C693" s="43"/>
      <c r="D693" s="43"/>
      <c r="J693" s="44"/>
      <c r="M693" s="67"/>
    </row>
    <row r="694" spans="1:13" ht="23.4" customHeight="1" x14ac:dyDescent="0.3">
      <c r="A694" s="39">
        <v>3079</v>
      </c>
      <c r="B694" s="43"/>
      <c r="C694" s="43"/>
      <c r="D694" s="43"/>
      <c r="J694" s="44"/>
      <c r="M694" s="67"/>
    </row>
    <row r="695" spans="1:13" ht="23.4" customHeight="1" x14ac:dyDescent="0.3">
      <c r="A695" s="39">
        <v>3080</v>
      </c>
      <c r="B695" s="43"/>
      <c r="C695" s="43"/>
      <c r="D695" s="43"/>
      <c r="J695" s="44"/>
      <c r="M695" s="67"/>
    </row>
    <row r="696" spans="1:13" ht="23.4" customHeight="1" x14ac:dyDescent="0.3">
      <c r="A696" s="39">
        <v>3081</v>
      </c>
      <c r="M696" s="67"/>
    </row>
    <row r="697" spans="1:13" ht="23.4" customHeight="1" x14ac:dyDescent="0.3">
      <c r="A697" s="39">
        <v>3083</v>
      </c>
      <c r="B697" s="43"/>
      <c r="C697" s="43"/>
      <c r="D697" s="43"/>
      <c r="J697" s="44"/>
      <c r="M697" s="67"/>
    </row>
    <row r="698" spans="1:13" ht="23.4" customHeight="1" x14ac:dyDescent="0.3">
      <c r="A698" s="39">
        <v>3085</v>
      </c>
      <c r="M698" s="67"/>
    </row>
    <row r="699" spans="1:13" ht="23.4" customHeight="1" x14ac:dyDescent="0.3">
      <c r="A699" s="39">
        <v>3086</v>
      </c>
      <c r="B699" s="43"/>
      <c r="C699" s="43"/>
      <c r="D699" s="43"/>
      <c r="J699" s="44"/>
      <c r="M699" s="67"/>
    </row>
    <row r="700" spans="1:13" ht="23.4" customHeight="1" x14ac:dyDescent="0.3">
      <c r="A700" s="39">
        <v>3087</v>
      </c>
      <c r="B700" s="43"/>
      <c r="C700" s="43"/>
      <c r="D700" s="43"/>
      <c r="J700" s="44"/>
      <c r="M700" s="67"/>
    </row>
    <row r="701" spans="1:13" ht="23.4" customHeight="1" x14ac:dyDescent="0.3">
      <c r="A701" s="39">
        <v>3092</v>
      </c>
      <c r="B701" s="43"/>
      <c r="C701" s="43"/>
      <c r="D701" s="43"/>
      <c r="J701" s="44"/>
      <c r="M701" s="67"/>
    </row>
    <row r="702" spans="1:13" ht="23.4" customHeight="1" x14ac:dyDescent="0.3">
      <c r="A702" s="39">
        <v>3093</v>
      </c>
      <c r="M702" s="67"/>
    </row>
    <row r="703" spans="1:13" ht="23.4" customHeight="1" x14ac:dyDescent="0.3">
      <c r="A703" s="39">
        <v>3094</v>
      </c>
      <c r="M703" s="67"/>
    </row>
    <row r="704" spans="1:13" ht="23.4" customHeight="1" x14ac:dyDescent="0.3">
      <c r="A704" s="39">
        <v>3096</v>
      </c>
      <c r="B704" s="43"/>
      <c r="C704" s="43"/>
      <c r="D704" s="43"/>
      <c r="J704" s="44"/>
      <c r="M704" s="67"/>
    </row>
    <row r="705" spans="1:13" ht="23.4" customHeight="1" x14ac:dyDescent="0.3">
      <c r="A705" s="44">
        <v>3097</v>
      </c>
      <c r="B705" s="54"/>
      <c r="C705" s="54"/>
      <c r="D705" s="54"/>
      <c r="M705" s="67"/>
    </row>
    <row r="706" spans="1:13" ht="23.4" customHeight="1" x14ac:dyDescent="0.3">
      <c r="A706" s="39">
        <v>3098</v>
      </c>
      <c r="B706" s="43"/>
      <c r="C706" s="43"/>
      <c r="D706" s="43"/>
      <c r="J706" s="44"/>
      <c r="M706" s="67"/>
    </row>
    <row r="707" spans="1:13" ht="23.4" customHeight="1" x14ac:dyDescent="0.3">
      <c r="A707" s="39">
        <v>3100</v>
      </c>
      <c r="B707" s="43"/>
      <c r="C707" s="43"/>
      <c r="D707" s="43"/>
      <c r="J707" s="44"/>
      <c r="M707" s="67"/>
    </row>
    <row r="708" spans="1:13" ht="23.4" customHeight="1" x14ac:dyDescent="0.3">
      <c r="A708" s="39">
        <v>3101</v>
      </c>
      <c r="B708" s="43"/>
      <c r="C708" s="43"/>
      <c r="D708" s="43"/>
      <c r="J708" s="44"/>
      <c r="M708" s="67"/>
    </row>
    <row r="709" spans="1:13" ht="23.4" customHeight="1" x14ac:dyDescent="0.3">
      <c r="A709" s="39">
        <v>3103</v>
      </c>
      <c r="B709" s="43"/>
      <c r="C709" s="43"/>
      <c r="D709" s="43"/>
      <c r="J709" s="44"/>
      <c r="M709" s="67"/>
    </row>
    <row r="710" spans="1:13" ht="23.4" customHeight="1" x14ac:dyDescent="0.3">
      <c r="A710" s="39">
        <v>3104</v>
      </c>
      <c r="M710" s="67"/>
    </row>
    <row r="711" spans="1:13" ht="23.4" customHeight="1" x14ac:dyDescent="0.3">
      <c r="A711" s="39">
        <v>3108</v>
      </c>
      <c r="M711" s="67"/>
    </row>
    <row r="712" spans="1:13" ht="23.4" customHeight="1" x14ac:dyDescent="0.3">
      <c r="A712" s="39">
        <v>3113</v>
      </c>
      <c r="B712" s="43"/>
      <c r="C712" s="43"/>
      <c r="D712" s="43"/>
      <c r="J712" s="44"/>
      <c r="M712" s="67"/>
    </row>
    <row r="713" spans="1:13" ht="23.4" customHeight="1" x14ac:dyDescent="0.3">
      <c r="A713" s="39">
        <v>3114</v>
      </c>
      <c r="B713" s="43"/>
      <c r="C713" s="43"/>
      <c r="D713" s="43"/>
      <c r="J713" s="44"/>
      <c r="M713" s="67"/>
    </row>
    <row r="714" spans="1:13" ht="23.4" customHeight="1" x14ac:dyDescent="0.3">
      <c r="A714" s="39">
        <v>3115</v>
      </c>
      <c r="M714" s="67"/>
    </row>
    <row r="715" spans="1:13" ht="23.4" customHeight="1" x14ac:dyDescent="0.3">
      <c r="A715" s="39">
        <v>3116</v>
      </c>
      <c r="M715" s="67"/>
    </row>
    <row r="716" spans="1:13" ht="23.4" customHeight="1" x14ac:dyDescent="0.3">
      <c r="A716" s="39">
        <v>3117</v>
      </c>
      <c r="B716" s="43"/>
      <c r="C716" s="43"/>
      <c r="D716" s="43"/>
      <c r="J716" s="44"/>
      <c r="M716" s="67"/>
    </row>
    <row r="717" spans="1:13" ht="23.4" customHeight="1" x14ac:dyDescent="0.3">
      <c r="A717" s="39">
        <v>3118</v>
      </c>
      <c r="B717" s="54"/>
      <c r="I717" s="55"/>
      <c r="M717" s="67"/>
    </row>
    <row r="718" spans="1:13" ht="23.4" customHeight="1" x14ac:dyDescent="0.3">
      <c r="A718" s="39">
        <v>3119</v>
      </c>
      <c r="B718" s="54"/>
      <c r="I718" s="55"/>
      <c r="M718" s="67"/>
    </row>
    <row r="719" spans="1:13" ht="23.4" customHeight="1" x14ac:dyDescent="0.3">
      <c r="A719" s="39">
        <v>3120</v>
      </c>
      <c r="B719" s="54"/>
      <c r="I719" s="55"/>
      <c r="M719" s="67"/>
    </row>
    <row r="720" spans="1:13" ht="23.4" customHeight="1" x14ac:dyDescent="0.3">
      <c r="A720" s="39">
        <v>3121</v>
      </c>
      <c r="B720" s="43"/>
      <c r="C720" s="43"/>
      <c r="D720" s="43"/>
      <c r="J720" s="44"/>
      <c r="M720" s="67"/>
    </row>
    <row r="721" spans="1:985" ht="23.4" customHeight="1" x14ac:dyDescent="0.3">
      <c r="A721" s="39">
        <v>3122</v>
      </c>
      <c r="B721" s="54"/>
      <c r="I721" s="44"/>
      <c r="M721" s="67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92"/>
      <c r="BD721" s="92"/>
      <c r="BE721" s="92"/>
      <c r="BF721" s="92"/>
      <c r="BG721" s="92"/>
      <c r="BH721" s="92"/>
      <c r="BI721" s="92"/>
      <c r="BJ721" s="92"/>
      <c r="BK721" s="92"/>
      <c r="BL721" s="92"/>
      <c r="BM721" s="92"/>
      <c r="BN721" s="92"/>
      <c r="BO721" s="92"/>
      <c r="BP721" s="92"/>
      <c r="BQ721" s="92"/>
      <c r="BR721" s="92"/>
      <c r="BS721" s="92"/>
      <c r="BT721" s="92"/>
      <c r="BU721" s="92"/>
      <c r="BV721" s="92"/>
      <c r="BW721" s="92"/>
      <c r="BX721" s="92"/>
      <c r="BY721" s="92"/>
      <c r="BZ721" s="92"/>
      <c r="CA721" s="92"/>
      <c r="CB721" s="92"/>
      <c r="CC721" s="92"/>
      <c r="CD721" s="92"/>
      <c r="CE721" s="92"/>
      <c r="CF721" s="92"/>
      <c r="CG721" s="92"/>
      <c r="CH721" s="92"/>
      <c r="CI721" s="92"/>
      <c r="CJ721" s="92"/>
      <c r="CK721" s="92"/>
      <c r="CL721" s="92"/>
      <c r="CM721" s="92"/>
      <c r="CN721" s="92"/>
      <c r="CO721" s="92"/>
      <c r="CP721" s="92"/>
      <c r="CQ721" s="92"/>
      <c r="CR721" s="92"/>
      <c r="CS721" s="92"/>
      <c r="CT721" s="92"/>
      <c r="CU721" s="92"/>
      <c r="CV721" s="92"/>
      <c r="CW721" s="92"/>
      <c r="CX721" s="92"/>
      <c r="CY721" s="92"/>
      <c r="CZ721" s="92"/>
      <c r="DA721" s="92"/>
      <c r="DB721" s="92"/>
      <c r="DC721" s="92"/>
      <c r="DD721" s="92"/>
      <c r="DE721" s="92"/>
      <c r="DF721" s="92"/>
      <c r="DG721" s="92"/>
      <c r="DH721" s="92"/>
      <c r="DI721" s="92"/>
      <c r="DJ721" s="92"/>
      <c r="DK721" s="92"/>
      <c r="DL721" s="92"/>
      <c r="DM721" s="92"/>
      <c r="DN721" s="92"/>
      <c r="DO721" s="92"/>
      <c r="DP721" s="92"/>
      <c r="DQ721" s="92"/>
      <c r="DR721" s="92"/>
      <c r="DS721" s="92"/>
      <c r="DT721" s="92"/>
      <c r="DU721" s="92"/>
      <c r="DV721" s="92"/>
      <c r="DW721" s="92"/>
      <c r="DX721" s="92"/>
      <c r="DY721" s="92"/>
      <c r="DZ721" s="92"/>
      <c r="EA721" s="92"/>
      <c r="EB721" s="92"/>
      <c r="EC721" s="92"/>
      <c r="ED721" s="92"/>
      <c r="EE721" s="92"/>
      <c r="EF721" s="92"/>
      <c r="EG721" s="92"/>
      <c r="EH721" s="92"/>
      <c r="EI721" s="92"/>
      <c r="EJ721" s="92"/>
      <c r="EK721" s="92"/>
      <c r="EL721" s="92"/>
      <c r="EM721" s="92"/>
      <c r="EN721" s="92"/>
      <c r="EO721" s="92"/>
      <c r="EP721" s="92"/>
      <c r="EQ721" s="92"/>
      <c r="ER721" s="92"/>
      <c r="ES721" s="92"/>
      <c r="ET721" s="92"/>
      <c r="EU721" s="92"/>
      <c r="EV721" s="92"/>
      <c r="EW721" s="92"/>
      <c r="EX721" s="92"/>
      <c r="EY721" s="92"/>
      <c r="EZ721" s="92"/>
      <c r="FA721" s="92"/>
      <c r="FB721" s="92"/>
      <c r="FC721" s="92"/>
      <c r="FD721" s="92"/>
      <c r="FE721" s="92"/>
      <c r="FF721" s="92"/>
      <c r="FG721" s="92"/>
      <c r="FH721" s="92"/>
      <c r="FI721" s="92"/>
      <c r="FJ721" s="92"/>
      <c r="FK721" s="92"/>
      <c r="FL721" s="92"/>
      <c r="FM721" s="92"/>
      <c r="FN721" s="92"/>
      <c r="FO721" s="92"/>
      <c r="FP721" s="92"/>
      <c r="FQ721" s="92"/>
      <c r="FR721" s="92"/>
      <c r="FS721" s="92"/>
      <c r="FT721" s="92"/>
      <c r="FU721" s="92"/>
      <c r="FV721" s="92"/>
      <c r="FW721" s="92"/>
      <c r="FX721" s="92"/>
      <c r="FY721" s="92"/>
      <c r="FZ721" s="92"/>
      <c r="GA721" s="92"/>
      <c r="GB721" s="92"/>
      <c r="GC721" s="92"/>
      <c r="GD721" s="92"/>
      <c r="GE721" s="92"/>
      <c r="GF721" s="92"/>
      <c r="GG721" s="92"/>
      <c r="GH721" s="92"/>
      <c r="GI721" s="92"/>
      <c r="GJ721" s="92"/>
      <c r="GK721" s="92"/>
      <c r="GL721" s="92"/>
      <c r="GM721" s="92"/>
      <c r="GN721" s="92"/>
      <c r="GO721" s="92"/>
      <c r="GP721" s="92"/>
      <c r="GQ721" s="92"/>
      <c r="GR721" s="92"/>
      <c r="GS721" s="92"/>
      <c r="GT721" s="92"/>
      <c r="GU721" s="92"/>
      <c r="GV721" s="92"/>
      <c r="GW721" s="92"/>
      <c r="GX721" s="92"/>
      <c r="GY721" s="92"/>
      <c r="GZ721" s="92"/>
      <c r="HA721" s="92"/>
      <c r="HB721" s="92"/>
      <c r="HC721" s="92"/>
      <c r="HD721" s="92"/>
      <c r="HE721" s="92"/>
      <c r="HF721" s="92"/>
      <c r="HG721" s="92"/>
      <c r="HH721" s="92"/>
      <c r="HI721" s="92"/>
      <c r="HJ721" s="92"/>
      <c r="HK721" s="92"/>
      <c r="HL721" s="92"/>
      <c r="HM721" s="92"/>
      <c r="HN721" s="92"/>
      <c r="HO721" s="92"/>
      <c r="HP721" s="92"/>
      <c r="HQ721" s="92"/>
      <c r="HR721" s="92"/>
      <c r="HS721" s="92"/>
      <c r="HT721" s="92"/>
      <c r="HU721" s="92"/>
      <c r="HV721" s="92"/>
      <c r="HW721" s="92"/>
      <c r="HX721" s="92"/>
      <c r="HY721" s="92"/>
      <c r="HZ721" s="92"/>
      <c r="IA721" s="92"/>
      <c r="IB721" s="92"/>
      <c r="IC721" s="92"/>
      <c r="ID721" s="92"/>
      <c r="IE721" s="92"/>
      <c r="IF721" s="92"/>
      <c r="IG721" s="92"/>
      <c r="IH721" s="92"/>
      <c r="II721" s="92"/>
      <c r="IJ721" s="92"/>
      <c r="IK721" s="92"/>
      <c r="IL721" s="92"/>
      <c r="IM721" s="92"/>
      <c r="IN721" s="92"/>
      <c r="IO721" s="92"/>
      <c r="IP721" s="92"/>
      <c r="IQ721" s="92"/>
      <c r="IR721" s="92"/>
      <c r="IS721" s="92"/>
      <c r="IT721" s="92"/>
      <c r="IU721" s="92"/>
      <c r="IV721" s="92"/>
      <c r="IW721" s="92"/>
      <c r="IX721" s="92"/>
      <c r="IY721" s="92"/>
      <c r="IZ721" s="92"/>
      <c r="JA721" s="92"/>
      <c r="JB721" s="92"/>
      <c r="JC721" s="92"/>
      <c r="JD721" s="92"/>
      <c r="JE721" s="92"/>
      <c r="JF721" s="92"/>
      <c r="JG721" s="92"/>
      <c r="JH721" s="92"/>
      <c r="JI721" s="92"/>
      <c r="JJ721" s="92"/>
      <c r="JK721" s="92"/>
      <c r="JL721" s="92"/>
      <c r="JM721" s="92"/>
      <c r="JN721" s="92"/>
      <c r="JO721" s="92"/>
      <c r="JP721" s="92"/>
      <c r="JQ721" s="92"/>
      <c r="JR721" s="92"/>
      <c r="JS721" s="92"/>
      <c r="JT721" s="92"/>
      <c r="JU721" s="92"/>
      <c r="JV721" s="92"/>
      <c r="JW721" s="92"/>
      <c r="JX721" s="92"/>
      <c r="JY721" s="92"/>
      <c r="JZ721" s="92"/>
      <c r="KA721" s="92"/>
      <c r="KB721" s="92"/>
      <c r="KC721" s="92"/>
      <c r="KD721" s="92"/>
      <c r="KE721" s="92"/>
      <c r="KF721" s="92"/>
      <c r="KG721" s="92"/>
      <c r="KH721" s="92"/>
      <c r="KI721" s="92"/>
      <c r="KJ721" s="92"/>
      <c r="KK721" s="92"/>
      <c r="KL721" s="92"/>
      <c r="KM721" s="92"/>
      <c r="KN721" s="92"/>
      <c r="KO721" s="92"/>
      <c r="KP721" s="92"/>
      <c r="KQ721" s="92"/>
      <c r="KR721" s="92"/>
      <c r="KS721" s="92"/>
      <c r="KT721" s="92"/>
      <c r="KU721" s="92"/>
      <c r="KV721" s="92"/>
      <c r="KW721" s="92"/>
      <c r="KX721" s="92"/>
      <c r="KY721" s="92"/>
      <c r="KZ721" s="92"/>
      <c r="LA721" s="92"/>
      <c r="LB721" s="92"/>
      <c r="LC721" s="92"/>
      <c r="LD721" s="92"/>
      <c r="LE721" s="92"/>
      <c r="LF721" s="92"/>
      <c r="LG721" s="92"/>
      <c r="LH721" s="92"/>
      <c r="LI721" s="92"/>
      <c r="LJ721" s="92"/>
      <c r="LK721" s="92"/>
      <c r="LL721" s="92"/>
      <c r="LM721" s="92"/>
      <c r="LN721" s="92"/>
      <c r="LO721" s="92"/>
      <c r="LP721" s="92"/>
      <c r="LQ721" s="92"/>
      <c r="LR721" s="92"/>
      <c r="LS721" s="92"/>
      <c r="LT721" s="92"/>
      <c r="LU721" s="92"/>
      <c r="LV721" s="92"/>
      <c r="LW721" s="92"/>
      <c r="LX721" s="92"/>
      <c r="LY721" s="92"/>
      <c r="LZ721" s="92"/>
      <c r="MA721" s="92"/>
      <c r="MB721" s="92"/>
      <c r="MC721" s="92"/>
      <c r="MD721" s="92"/>
      <c r="ME721" s="92"/>
      <c r="MF721" s="92"/>
      <c r="MG721" s="92"/>
      <c r="MH721" s="92"/>
      <c r="MI721" s="92"/>
      <c r="MJ721" s="92"/>
      <c r="MK721" s="92"/>
      <c r="ML721" s="92"/>
      <c r="MM721" s="92"/>
      <c r="MN721" s="92"/>
      <c r="MO721" s="92"/>
      <c r="MP721" s="92"/>
      <c r="MQ721" s="92"/>
      <c r="MR721" s="92"/>
      <c r="MS721" s="92"/>
      <c r="MT721" s="92"/>
      <c r="MU721" s="92"/>
      <c r="MV721" s="92"/>
      <c r="MW721" s="92"/>
      <c r="MX721" s="92"/>
      <c r="MY721" s="92"/>
      <c r="MZ721" s="92"/>
      <c r="NA721" s="92"/>
      <c r="NB721" s="92"/>
      <c r="NC721" s="92"/>
      <c r="ND721" s="92"/>
      <c r="NE721" s="92"/>
      <c r="NF721" s="92"/>
      <c r="NG721" s="92"/>
      <c r="NH721" s="92"/>
      <c r="NI721" s="92"/>
      <c r="NJ721" s="92"/>
      <c r="NK721" s="92"/>
      <c r="NL721" s="92"/>
      <c r="NM721" s="92"/>
      <c r="NN721" s="92"/>
      <c r="NO721" s="92"/>
      <c r="NP721" s="92"/>
      <c r="NQ721" s="92"/>
      <c r="NR721" s="92"/>
      <c r="NS721" s="92"/>
      <c r="NT721" s="92"/>
      <c r="NU721" s="92"/>
      <c r="NV721" s="92"/>
      <c r="NW721" s="92"/>
      <c r="NX721" s="92"/>
      <c r="NY721" s="92"/>
      <c r="NZ721" s="92"/>
      <c r="OA721" s="92"/>
      <c r="OB721" s="92"/>
      <c r="OC721" s="92"/>
      <c r="OD721" s="92"/>
      <c r="OE721" s="92"/>
      <c r="OF721" s="92"/>
      <c r="OG721" s="92"/>
      <c r="OH721" s="92"/>
      <c r="OI721" s="92"/>
      <c r="OJ721" s="92"/>
      <c r="OK721" s="92"/>
      <c r="OL721" s="92"/>
      <c r="OM721" s="92"/>
      <c r="ON721" s="92"/>
      <c r="OO721" s="92"/>
      <c r="OP721" s="92"/>
      <c r="OQ721" s="92"/>
      <c r="OR721" s="92"/>
      <c r="OS721" s="92"/>
      <c r="OT721" s="92"/>
      <c r="OU721" s="92"/>
      <c r="OV721" s="92"/>
      <c r="OW721" s="92"/>
      <c r="OX721" s="92"/>
      <c r="OY721" s="92"/>
      <c r="OZ721" s="92"/>
      <c r="PA721" s="92"/>
      <c r="PB721" s="92"/>
      <c r="PC721" s="92"/>
      <c r="PD721" s="92"/>
      <c r="PE721" s="92"/>
      <c r="PF721" s="92"/>
      <c r="PG721" s="92"/>
      <c r="PH721" s="92"/>
      <c r="PI721" s="92"/>
      <c r="PJ721" s="92"/>
      <c r="PK721" s="92"/>
      <c r="PL721" s="92"/>
      <c r="PM721" s="92"/>
      <c r="PN721" s="92"/>
      <c r="PO721" s="92"/>
      <c r="PP721" s="92"/>
      <c r="PQ721" s="92"/>
      <c r="PR721" s="92"/>
      <c r="PS721" s="92"/>
      <c r="PT721" s="92"/>
      <c r="PU721" s="92"/>
      <c r="PV721" s="92"/>
      <c r="PW721" s="92"/>
      <c r="PX721" s="92"/>
      <c r="PY721" s="92"/>
      <c r="PZ721" s="92"/>
      <c r="QA721" s="92"/>
      <c r="QB721" s="92"/>
      <c r="QC721" s="92"/>
      <c r="QD721" s="92"/>
      <c r="QE721" s="92"/>
      <c r="QF721" s="92"/>
      <c r="QG721" s="92"/>
      <c r="QH721" s="92"/>
      <c r="QI721" s="92"/>
      <c r="QJ721" s="92"/>
      <c r="QK721" s="92"/>
      <c r="QL721" s="92"/>
      <c r="QM721" s="92"/>
      <c r="QN721" s="92"/>
      <c r="QO721" s="92"/>
      <c r="QP721" s="92"/>
      <c r="QQ721" s="92"/>
      <c r="QR721" s="92"/>
      <c r="QS721" s="92"/>
      <c r="QT721" s="92"/>
      <c r="QU721" s="92"/>
      <c r="QV721" s="92"/>
      <c r="QW721" s="92"/>
      <c r="QX721" s="92"/>
      <c r="QY721" s="92"/>
      <c r="QZ721" s="92"/>
      <c r="RA721" s="92"/>
      <c r="RB721" s="92"/>
      <c r="RC721" s="92"/>
      <c r="RD721" s="92"/>
      <c r="RE721" s="92"/>
      <c r="RF721" s="92"/>
      <c r="RG721" s="92"/>
      <c r="RH721" s="92"/>
      <c r="RI721" s="92"/>
      <c r="RJ721" s="92"/>
      <c r="RK721" s="92"/>
      <c r="RL721" s="92"/>
      <c r="RM721" s="92"/>
      <c r="RN721" s="92"/>
      <c r="RO721" s="92"/>
      <c r="RP721" s="92"/>
      <c r="RQ721" s="92"/>
      <c r="RR721" s="92"/>
      <c r="RS721" s="92"/>
      <c r="RT721" s="92"/>
      <c r="RU721" s="92"/>
      <c r="RV721" s="92"/>
      <c r="RW721" s="92"/>
      <c r="RX721" s="92"/>
      <c r="RY721" s="92"/>
      <c r="RZ721" s="92"/>
      <c r="SA721" s="92"/>
      <c r="SB721" s="92"/>
      <c r="SC721" s="92"/>
      <c r="SD721" s="92"/>
      <c r="SE721" s="92"/>
      <c r="SF721" s="92"/>
      <c r="SG721" s="92"/>
      <c r="SH721" s="92"/>
      <c r="SI721" s="92"/>
      <c r="SJ721" s="92"/>
      <c r="SK721" s="92"/>
      <c r="SL721" s="92"/>
      <c r="SM721" s="92"/>
      <c r="SN721" s="92"/>
      <c r="SO721" s="92"/>
      <c r="SP721" s="92"/>
      <c r="SQ721" s="92"/>
      <c r="SR721" s="92"/>
      <c r="SS721" s="92"/>
      <c r="ST721" s="92"/>
      <c r="SU721" s="92"/>
      <c r="SV721" s="92"/>
      <c r="SW721" s="92"/>
      <c r="SX721" s="92"/>
      <c r="SY721" s="92"/>
      <c r="SZ721" s="92"/>
      <c r="TA721" s="92"/>
      <c r="TB721" s="92"/>
      <c r="TC721" s="92"/>
      <c r="TD721" s="92"/>
      <c r="TE721" s="92"/>
      <c r="TF721" s="92"/>
      <c r="TG721" s="92"/>
      <c r="TH721" s="92"/>
      <c r="TI721" s="92"/>
      <c r="TJ721" s="92"/>
      <c r="TK721" s="92"/>
      <c r="TL721" s="92"/>
      <c r="TM721" s="92"/>
      <c r="TN721" s="92"/>
      <c r="TO721" s="92"/>
      <c r="TP721" s="92"/>
      <c r="TQ721" s="92"/>
      <c r="TR721" s="92"/>
      <c r="TS721" s="92"/>
      <c r="TT721" s="92"/>
      <c r="TU721" s="92"/>
      <c r="TV721" s="92"/>
      <c r="TW721" s="92"/>
      <c r="TX721" s="92"/>
      <c r="TY721" s="92"/>
      <c r="TZ721" s="92"/>
      <c r="UA721" s="92"/>
      <c r="UB721" s="92"/>
      <c r="UC721" s="92"/>
      <c r="UD721" s="92"/>
      <c r="UE721" s="92"/>
      <c r="UF721" s="92"/>
      <c r="UG721" s="92"/>
      <c r="UH721" s="92"/>
      <c r="UI721" s="92"/>
      <c r="UJ721" s="92"/>
      <c r="UK721" s="92"/>
      <c r="UL721" s="92"/>
      <c r="UM721" s="92"/>
      <c r="UN721" s="92"/>
      <c r="UO721" s="92"/>
      <c r="UP721" s="92"/>
      <c r="UQ721" s="92"/>
      <c r="UR721" s="92"/>
      <c r="US721" s="92"/>
      <c r="UT721" s="92"/>
      <c r="UU721" s="92"/>
      <c r="UV721" s="92"/>
      <c r="UW721" s="92"/>
      <c r="UX721" s="92"/>
      <c r="UY721" s="92"/>
      <c r="UZ721" s="92"/>
      <c r="VA721" s="92"/>
      <c r="VB721" s="92"/>
      <c r="VC721" s="92"/>
      <c r="VD721" s="92"/>
      <c r="VE721" s="92"/>
      <c r="VF721" s="92"/>
      <c r="VG721" s="92"/>
      <c r="VH721" s="92"/>
      <c r="VI721" s="92"/>
      <c r="VJ721" s="92"/>
      <c r="VK721" s="92"/>
      <c r="VL721" s="92"/>
      <c r="VM721" s="92"/>
      <c r="VN721" s="92"/>
      <c r="VO721" s="92"/>
      <c r="VP721" s="92"/>
      <c r="VQ721" s="92"/>
      <c r="VR721" s="92"/>
      <c r="VS721" s="92"/>
      <c r="VT721" s="92"/>
      <c r="VU721" s="92"/>
      <c r="VV721" s="92"/>
      <c r="VW721" s="92"/>
      <c r="VX721" s="92"/>
      <c r="VY721" s="92"/>
      <c r="VZ721" s="92"/>
      <c r="WA721" s="92"/>
      <c r="WB721" s="92"/>
      <c r="WC721" s="92"/>
      <c r="WD721" s="92"/>
      <c r="WE721" s="92"/>
      <c r="WF721" s="92"/>
      <c r="WG721" s="92"/>
      <c r="WH721" s="92"/>
      <c r="WI721" s="92"/>
      <c r="WJ721" s="92"/>
      <c r="WK721" s="92"/>
      <c r="WL721" s="92"/>
      <c r="WM721" s="92"/>
      <c r="WN721" s="92"/>
      <c r="WO721" s="92"/>
      <c r="WP721" s="92"/>
      <c r="WQ721" s="92"/>
      <c r="WR721" s="92"/>
      <c r="WS721" s="92"/>
      <c r="WT721" s="92"/>
      <c r="WU721" s="92"/>
      <c r="WV721" s="92"/>
      <c r="WW721" s="92"/>
      <c r="WX721" s="92"/>
      <c r="WY721" s="92"/>
      <c r="WZ721" s="92"/>
      <c r="XA721" s="92"/>
      <c r="XB721" s="92"/>
      <c r="XC721" s="92"/>
      <c r="XD721" s="92"/>
      <c r="XE721" s="92"/>
      <c r="XF721" s="92"/>
      <c r="XG721" s="92"/>
      <c r="XH721" s="92"/>
      <c r="XI721" s="92"/>
      <c r="XJ721" s="92"/>
      <c r="XK721" s="92"/>
      <c r="XL721" s="92"/>
      <c r="XM721" s="92"/>
      <c r="XN721" s="92"/>
      <c r="XO721" s="92"/>
      <c r="XP721" s="92"/>
      <c r="XQ721" s="92"/>
      <c r="XR721" s="92"/>
      <c r="XS721" s="92"/>
      <c r="XT721" s="92"/>
      <c r="XU721" s="92"/>
      <c r="XV721" s="92"/>
      <c r="XW721" s="92"/>
      <c r="XX721" s="92"/>
      <c r="XY721" s="92"/>
      <c r="XZ721" s="92"/>
      <c r="YA721" s="92"/>
      <c r="YB721" s="92"/>
      <c r="YC721" s="92"/>
      <c r="YD721" s="92"/>
      <c r="YE721" s="92"/>
      <c r="YF721" s="92"/>
      <c r="YG721" s="92"/>
      <c r="YH721" s="92"/>
      <c r="YI721" s="92"/>
      <c r="YJ721" s="92"/>
      <c r="YK721" s="92"/>
      <c r="YL721" s="92"/>
      <c r="YM721" s="92"/>
      <c r="YN721" s="92"/>
      <c r="YO721" s="92"/>
      <c r="YP721" s="92"/>
      <c r="YQ721" s="92"/>
      <c r="YR721" s="92"/>
      <c r="YS721" s="92"/>
      <c r="YT721" s="92"/>
      <c r="YU721" s="92"/>
      <c r="YV721" s="92"/>
      <c r="YW721" s="92"/>
      <c r="YX721" s="92"/>
      <c r="YY721" s="92"/>
      <c r="YZ721" s="92"/>
      <c r="ZA721" s="92"/>
      <c r="ZB721" s="92"/>
      <c r="ZC721" s="92"/>
      <c r="ZD721" s="92"/>
      <c r="ZE721" s="92"/>
      <c r="ZF721" s="92"/>
      <c r="ZG721" s="92"/>
      <c r="ZH721" s="92"/>
      <c r="ZI721" s="92"/>
      <c r="ZJ721" s="92"/>
      <c r="ZK721" s="92"/>
      <c r="ZL721" s="92"/>
      <c r="ZM721" s="92"/>
      <c r="ZN721" s="92"/>
      <c r="ZO721" s="92"/>
      <c r="ZP721" s="92"/>
      <c r="ZQ721" s="92"/>
      <c r="ZR721" s="92"/>
      <c r="ZS721" s="92"/>
      <c r="ZT721" s="92"/>
      <c r="ZU721" s="92"/>
      <c r="ZV721" s="92"/>
      <c r="ZW721" s="92"/>
      <c r="ZX721" s="92"/>
      <c r="ZY721" s="92"/>
      <c r="ZZ721" s="92"/>
      <c r="AAA721" s="92"/>
      <c r="AAB721" s="92"/>
      <c r="AAC721" s="92"/>
      <c r="AAD721" s="92"/>
      <c r="AAE721" s="92"/>
      <c r="AAF721" s="92"/>
      <c r="AAG721" s="92"/>
      <c r="AAH721" s="92"/>
      <c r="AAI721" s="92"/>
      <c r="AAJ721" s="92"/>
      <c r="AAK721" s="92"/>
      <c r="AAL721" s="92"/>
      <c r="AAM721" s="92"/>
      <c r="AAN721" s="92"/>
      <c r="AAO721" s="92"/>
      <c r="AAP721" s="92"/>
      <c r="AAQ721" s="92"/>
      <c r="AAR721" s="92"/>
      <c r="AAS721" s="92"/>
      <c r="AAT721" s="92"/>
      <c r="AAU721" s="92"/>
      <c r="AAV721" s="92"/>
      <c r="AAW721" s="92"/>
      <c r="AAX721" s="92"/>
      <c r="AAY721" s="92"/>
      <c r="AAZ721" s="92"/>
      <c r="ABA721" s="92"/>
      <c r="ABB721" s="92"/>
      <c r="ABC721" s="92"/>
      <c r="ABD721" s="92"/>
      <c r="ABE721" s="92"/>
      <c r="ABF721" s="92"/>
      <c r="ABG721" s="92"/>
      <c r="ABH721" s="92"/>
      <c r="ABI721" s="92"/>
      <c r="ABJ721" s="92"/>
      <c r="ABK721" s="92"/>
      <c r="ABL721" s="92"/>
      <c r="ABM721" s="92"/>
      <c r="ABN721" s="92"/>
      <c r="ABO721" s="92"/>
      <c r="ABP721" s="92"/>
      <c r="ABQ721" s="92"/>
      <c r="ABR721" s="92"/>
      <c r="ABS721" s="92"/>
      <c r="ABT721" s="92"/>
      <c r="ABU721" s="92"/>
      <c r="ABV721" s="92"/>
      <c r="ABW721" s="92"/>
      <c r="ABX721" s="92"/>
      <c r="ABY721" s="92"/>
      <c r="ABZ721" s="92"/>
      <c r="ACA721" s="92"/>
      <c r="ACB721" s="92"/>
      <c r="ACC721" s="92"/>
      <c r="ACD721" s="92"/>
      <c r="ACE721" s="92"/>
      <c r="ACF721" s="92"/>
      <c r="ACG721" s="92"/>
      <c r="ACH721" s="92"/>
      <c r="ACI721" s="92"/>
      <c r="ACJ721" s="92"/>
      <c r="ACK721" s="92"/>
      <c r="ACL721" s="92"/>
      <c r="ACM721" s="92"/>
      <c r="ACN721" s="92"/>
      <c r="ACO721" s="92"/>
      <c r="ACP721" s="92"/>
      <c r="ACQ721" s="92"/>
      <c r="ACR721" s="92"/>
      <c r="ACS721" s="92"/>
      <c r="ACT721" s="92"/>
      <c r="ACU721" s="92"/>
      <c r="ACV721" s="92"/>
      <c r="ACW721" s="92"/>
      <c r="ACX721" s="92"/>
      <c r="ACY721" s="92"/>
      <c r="ACZ721" s="92"/>
      <c r="ADA721" s="92"/>
      <c r="ADB721" s="92"/>
      <c r="ADC721" s="92"/>
      <c r="ADD721" s="92"/>
      <c r="ADE721" s="92"/>
      <c r="ADF721" s="92"/>
      <c r="ADG721" s="92"/>
      <c r="ADH721" s="92"/>
      <c r="ADI721" s="92"/>
      <c r="ADJ721" s="92"/>
      <c r="ADK721" s="92"/>
      <c r="ADL721" s="92"/>
      <c r="ADM721" s="92"/>
      <c r="ADN721" s="92"/>
      <c r="ADO721" s="92"/>
      <c r="ADP721" s="92"/>
      <c r="ADQ721" s="92"/>
      <c r="ADR721" s="92"/>
      <c r="ADS721" s="92"/>
      <c r="ADT721" s="92"/>
      <c r="ADU721" s="92"/>
      <c r="ADV721" s="92"/>
      <c r="ADW721" s="92"/>
      <c r="ADX721" s="92"/>
      <c r="ADY721" s="92"/>
      <c r="ADZ721" s="92"/>
      <c r="AEA721" s="92"/>
      <c r="AEB721" s="92"/>
      <c r="AEC721" s="92"/>
      <c r="AED721" s="92"/>
      <c r="AEE721" s="92"/>
      <c r="AEF721" s="92"/>
      <c r="AEG721" s="92"/>
      <c r="AEH721" s="92"/>
      <c r="AEI721" s="92"/>
      <c r="AEJ721" s="92"/>
      <c r="AEK721" s="92"/>
      <c r="AEL721" s="92"/>
      <c r="AEM721" s="92"/>
      <c r="AEN721" s="92"/>
      <c r="AEO721" s="92"/>
      <c r="AEP721" s="92"/>
      <c r="AEQ721" s="92"/>
      <c r="AER721" s="92"/>
      <c r="AES721" s="92"/>
      <c r="AET721" s="92"/>
      <c r="AEU721" s="92"/>
      <c r="AEV721" s="92"/>
      <c r="AEW721" s="92"/>
      <c r="AEX721" s="92"/>
      <c r="AEY721" s="92"/>
      <c r="AEZ721" s="92"/>
      <c r="AFA721" s="92"/>
      <c r="AFB721" s="92"/>
      <c r="AFC721" s="92"/>
      <c r="AFD721" s="92"/>
      <c r="AFE721" s="92"/>
      <c r="AFF721" s="92"/>
      <c r="AFG721" s="92"/>
      <c r="AFH721" s="92"/>
      <c r="AFI721" s="92"/>
      <c r="AFJ721" s="92"/>
      <c r="AFK721" s="92"/>
      <c r="AFL721" s="92"/>
      <c r="AFM721" s="92"/>
      <c r="AFN721" s="92"/>
      <c r="AFO721" s="92"/>
      <c r="AFP721" s="92"/>
      <c r="AFQ721" s="92"/>
      <c r="AFR721" s="92"/>
      <c r="AFS721" s="92"/>
      <c r="AFT721" s="92"/>
      <c r="AFU721" s="92"/>
      <c r="AFV721" s="92"/>
      <c r="AFW721" s="92"/>
      <c r="AFX721" s="92"/>
      <c r="AFY721" s="92"/>
      <c r="AFZ721" s="92"/>
      <c r="AGA721" s="92"/>
      <c r="AGB721" s="92"/>
      <c r="AGC721" s="92"/>
      <c r="AGD721" s="92"/>
      <c r="AGE721" s="92"/>
      <c r="AGF721" s="92"/>
      <c r="AGG721" s="92"/>
      <c r="AGH721" s="92"/>
      <c r="AGI721" s="92"/>
      <c r="AGJ721" s="92"/>
      <c r="AGK721" s="92"/>
      <c r="AGL721" s="92"/>
      <c r="AGM721" s="92"/>
      <c r="AGN721" s="92"/>
      <c r="AGO721" s="92"/>
      <c r="AGP721" s="92"/>
      <c r="AGQ721" s="92"/>
      <c r="AGR721" s="92"/>
      <c r="AGS721" s="92"/>
      <c r="AGT721" s="92"/>
      <c r="AGU721" s="92"/>
      <c r="AGV721" s="92"/>
      <c r="AGW721" s="92"/>
      <c r="AGX721" s="92"/>
      <c r="AGY721" s="92"/>
      <c r="AGZ721" s="92"/>
      <c r="AHA721" s="92"/>
      <c r="AHB721" s="92"/>
      <c r="AHC721" s="92"/>
      <c r="AHD721" s="92"/>
      <c r="AHE721" s="92"/>
      <c r="AHF721" s="92"/>
      <c r="AHG721" s="92"/>
      <c r="AHH721" s="92"/>
      <c r="AHI721" s="92"/>
      <c r="AHJ721" s="92"/>
      <c r="AHK721" s="92"/>
      <c r="AHL721" s="92"/>
      <c r="AHM721" s="92"/>
      <c r="AHN721" s="92"/>
      <c r="AHO721" s="92"/>
      <c r="AHP721" s="92"/>
      <c r="AHQ721" s="92"/>
      <c r="AHR721" s="92"/>
      <c r="AHS721" s="92"/>
      <c r="AHT721" s="92"/>
      <c r="AHU721" s="92"/>
      <c r="AHV721" s="92"/>
      <c r="AHW721" s="92"/>
      <c r="AHX721" s="92"/>
      <c r="AHY721" s="92"/>
      <c r="AHZ721" s="92"/>
      <c r="AIA721" s="92"/>
      <c r="AIB721" s="92"/>
      <c r="AIC721" s="92"/>
      <c r="AID721" s="92"/>
      <c r="AIE721" s="92"/>
      <c r="AIF721" s="92"/>
      <c r="AIG721" s="92"/>
      <c r="AIH721" s="92"/>
      <c r="AII721" s="92"/>
      <c r="AIJ721" s="92"/>
      <c r="AIK721" s="92"/>
      <c r="AIL721" s="92"/>
      <c r="AIM721" s="92"/>
      <c r="AIN721" s="92"/>
      <c r="AIO721" s="92"/>
      <c r="AIP721" s="92"/>
      <c r="AIQ721" s="92"/>
      <c r="AIR721" s="92"/>
      <c r="AIS721" s="92"/>
      <c r="AIT721" s="92"/>
      <c r="AIU721" s="92"/>
      <c r="AIV721" s="92"/>
      <c r="AIW721" s="92"/>
      <c r="AIX721" s="92"/>
      <c r="AIY721" s="92"/>
      <c r="AIZ721" s="92"/>
      <c r="AJA721" s="92"/>
      <c r="AJB721" s="92"/>
      <c r="AJC721" s="92"/>
      <c r="AJD721" s="92"/>
      <c r="AJE721" s="92"/>
      <c r="AJF721" s="92"/>
      <c r="AJG721" s="92"/>
      <c r="AJH721" s="92"/>
      <c r="AJI721" s="92"/>
      <c r="AJJ721" s="92"/>
      <c r="AJK721" s="92"/>
      <c r="AJL721" s="92"/>
      <c r="AJM721" s="92"/>
      <c r="AJN721" s="92"/>
      <c r="AJO721" s="92"/>
      <c r="AJP721" s="92"/>
      <c r="AJQ721" s="92"/>
      <c r="AJR721" s="92"/>
      <c r="AJS721" s="92"/>
      <c r="AJT721" s="92"/>
      <c r="AJU721" s="92"/>
      <c r="AJV721" s="92"/>
      <c r="AJW721" s="92"/>
      <c r="AJX721" s="92"/>
      <c r="AJY721" s="92"/>
      <c r="AJZ721" s="92"/>
      <c r="AKA721" s="92"/>
      <c r="AKB721" s="92"/>
      <c r="AKC721" s="92"/>
      <c r="AKD721" s="92"/>
      <c r="AKE721" s="92"/>
      <c r="AKF721" s="92"/>
      <c r="AKG721" s="92"/>
      <c r="AKH721" s="92"/>
      <c r="AKI721" s="92"/>
      <c r="AKJ721" s="92"/>
      <c r="AKK721" s="92"/>
      <c r="AKL721" s="92"/>
      <c r="AKM721" s="92"/>
      <c r="AKN721" s="92"/>
      <c r="AKO721" s="92"/>
      <c r="AKP721" s="92"/>
      <c r="AKQ721" s="92"/>
      <c r="AKR721" s="92"/>
      <c r="AKS721" s="92"/>
      <c r="AKT721" s="92"/>
      <c r="AKU721" s="92"/>
      <c r="AKV721" s="92"/>
      <c r="AKW721" s="92"/>
    </row>
    <row r="722" spans="1:985" ht="23.4" customHeight="1" x14ac:dyDescent="0.3">
      <c r="A722" s="39">
        <v>3123</v>
      </c>
      <c r="B722" s="43"/>
      <c r="C722" s="43"/>
      <c r="D722" s="43"/>
      <c r="J722" s="44"/>
      <c r="M722" s="67"/>
    </row>
    <row r="723" spans="1:985" ht="23.4" customHeight="1" x14ac:dyDescent="0.3">
      <c r="A723" s="39">
        <v>4042</v>
      </c>
      <c r="B723" s="43"/>
      <c r="C723" s="43"/>
      <c r="D723" s="43"/>
      <c r="J723" s="44"/>
      <c r="M723" s="67"/>
    </row>
    <row r="724" spans="1:985" ht="23.4" customHeight="1" x14ac:dyDescent="0.3">
      <c r="A724" s="50"/>
      <c r="B724" s="51"/>
      <c r="C724" s="52"/>
      <c r="D724" s="52"/>
      <c r="J724" s="44"/>
      <c r="M724" s="67"/>
    </row>
    <row r="725" spans="1:985" ht="23.4" customHeight="1" x14ac:dyDescent="0.3">
      <c r="B725" s="43"/>
      <c r="M725" s="67"/>
    </row>
    <row r="726" spans="1:985" ht="23.4" customHeight="1" x14ac:dyDescent="0.3">
      <c r="B726" s="42" t="s">
        <v>1058</v>
      </c>
      <c r="M726" s="67"/>
    </row>
    <row r="727" spans="1:985" ht="23.4" customHeight="1" x14ac:dyDescent="0.3">
      <c r="A727" s="53">
        <v>5000</v>
      </c>
      <c r="B727" s="43" t="s">
        <v>1059</v>
      </c>
      <c r="C727" s="43" t="s">
        <v>527</v>
      </c>
      <c r="D727" s="43" t="s">
        <v>1060</v>
      </c>
      <c r="E727" s="39" t="s">
        <v>172</v>
      </c>
      <c r="F727" s="53"/>
      <c r="G727" s="39">
        <v>8</v>
      </c>
      <c r="H727" s="39">
        <v>4</v>
      </c>
      <c r="I727" s="39">
        <v>2005</v>
      </c>
      <c r="J727" s="39" t="s">
        <v>175</v>
      </c>
      <c r="K727" s="42" t="s">
        <v>1058</v>
      </c>
      <c r="L727" s="43" t="s">
        <v>1061</v>
      </c>
      <c r="M727" s="53"/>
    </row>
    <row r="728" spans="1:985" ht="23.4" customHeight="1" x14ac:dyDescent="0.3">
      <c r="A728" s="53">
        <v>5001</v>
      </c>
      <c r="B728" s="43" t="s">
        <v>1062</v>
      </c>
      <c r="C728" s="43" t="s">
        <v>193</v>
      </c>
      <c r="D728" s="43" t="s">
        <v>198</v>
      </c>
      <c r="E728" s="53"/>
      <c r="F728" s="53"/>
      <c r="G728" s="39">
        <v>13</v>
      </c>
      <c r="H728" s="39">
        <v>7</v>
      </c>
      <c r="I728" s="39">
        <v>2007</v>
      </c>
      <c r="J728" s="39" t="s">
        <v>175</v>
      </c>
      <c r="K728" s="42" t="s">
        <v>1058</v>
      </c>
      <c r="L728" s="43" t="s">
        <v>1061</v>
      </c>
      <c r="M728" s="53"/>
    </row>
    <row r="729" spans="1:985" ht="23.4" customHeight="1" x14ac:dyDescent="0.3">
      <c r="A729" s="53">
        <v>5002</v>
      </c>
      <c r="B729" s="43" t="s">
        <v>1063</v>
      </c>
      <c r="C729" s="43" t="s">
        <v>578</v>
      </c>
      <c r="D729" s="43" t="s">
        <v>179</v>
      </c>
      <c r="E729" s="39" t="s">
        <v>172</v>
      </c>
      <c r="F729" s="53" t="s">
        <v>221</v>
      </c>
      <c r="G729" s="39">
        <v>10</v>
      </c>
      <c r="H729" s="39">
        <v>4</v>
      </c>
      <c r="I729" s="39">
        <v>2006</v>
      </c>
      <c r="J729" s="39" t="s">
        <v>175</v>
      </c>
      <c r="K729" s="42" t="s">
        <v>1058</v>
      </c>
      <c r="L729" s="43" t="s">
        <v>1061</v>
      </c>
      <c r="M729" s="53"/>
    </row>
    <row r="730" spans="1:985" ht="23.4" customHeight="1" x14ac:dyDescent="0.3">
      <c r="A730" s="47">
        <v>5003</v>
      </c>
      <c r="B730" s="93" t="s">
        <v>1064</v>
      </c>
      <c r="C730" s="42" t="s">
        <v>516</v>
      </c>
      <c r="E730" s="39" t="s">
        <v>172</v>
      </c>
      <c r="G730" s="41" t="s">
        <v>222</v>
      </c>
      <c r="H730" s="41" t="s">
        <v>259</v>
      </c>
      <c r="I730" s="39">
        <v>2006</v>
      </c>
      <c r="J730" s="39" t="s">
        <v>1065</v>
      </c>
      <c r="K730" s="42" t="s">
        <v>1058</v>
      </c>
      <c r="L730" s="42" t="s">
        <v>1066</v>
      </c>
      <c r="M730" s="67"/>
    </row>
    <row r="731" spans="1:985" ht="23.4" customHeight="1" x14ac:dyDescent="0.3">
      <c r="A731" s="53">
        <v>5004</v>
      </c>
      <c r="B731" s="43" t="s">
        <v>1067</v>
      </c>
      <c r="C731" s="43" t="s">
        <v>334</v>
      </c>
      <c r="D731" s="43" t="s">
        <v>296</v>
      </c>
      <c r="E731" s="53" t="s">
        <v>268</v>
      </c>
      <c r="F731" s="53"/>
      <c r="G731" s="39">
        <v>3</v>
      </c>
      <c r="H731" s="39">
        <v>7</v>
      </c>
      <c r="I731" s="39">
        <v>2006</v>
      </c>
      <c r="J731" s="39" t="s">
        <v>175</v>
      </c>
      <c r="K731" s="42" t="s">
        <v>1058</v>
      </c>
      <c r="L731" s="43" t="s">
        <v>1061</v>
      </c>
      <c r="M731" s="53"/>
    </row>
    <row r="732" spans="1:985" ht="23.4" customHeight="1" x14ac:dyDescent="0.3">
      <c r="A732" s="39">
        <v>5005</v>
      </c>
      <c r="B732" s="43" t="s">
        <v>1068</v>
      </c>
      <c r="C732" s="43" t="s">
        <v>197</v>
      </c>
      <c r="D732" s="43" t="s">
        <v>287</v>
      </c>
      <c r="E732" s="39" t="s">
        <v>172</v>
      </c>
      <c r="F732" s="53"/>
      <c r="G732" s="39">
        <v>31</v>
      </c>
      <c r="H732" s="39">
        <v>1</v>
      </c>
      <c r="I732" s="39">
        <v>2009</v>
      </c>
      <c r="J732" s="39" t="s">
        <v>175</v>
      </c>
      <c r="K732" s="42" t="s">
        <v>1058</v>
      </c>
      <c r="L732" s="43" t="s">
        <v>1069</v>
      </c>
      <c r="M732" s="53"/>
    </row>
    <row r="733" spans="1:985" ht="23.4" customHeight="1" x14ac:dyDescent="0.3">
      <c r="A733" s="39">
        <v>5007</v>
      </c>
      <c r="B733" s="43" t="s">
        <v>1070</v>
      </c>
      <c r="C733" s="43" t="s">
        <v>334</v>
      </c>
      <c r="D733" s="43" t="s">
        <v>296</v>
      </c>
      <c r="E733" s="53" t="s">
        <v>268</v>
      </c>
      <c r="F733" s="53"/>
      <c r="G733" s="39">
        <v>3</v>
      </c>
      <c r="H733" s="39">
        <v>7</v>
      </c>
      <c r="I733" s="39">
        <v>2006</v>
      </c>
      <c r="J733" s="44"/>
      <c r="K733" s="42" t="s">
        <v>1058</v>
      </c>
      <c r="L733" s="94" t="s">
        <v>1061</v>
      </c>
      <c r="M733" s="53"/>
    </row>
    <row r="734" spans="1:985" ht="23.4" customHeight="1" x14ac:dyDescent="0.3">
      <c r="A734" s="95">
        <v>5008</v>
      </c>
      <c r="B734" s="93" t="s">
        <v>1071</v>
      </c>
      <c r="C734" s="42" t="s">
        <v>1072</v>
      </c>
      <c r="E734" s="39" t="s">
        <v>268</v>
      </c>
      <c r="G734" s="41" t="s">
        <v>174</v>
      </c>
      <c r="H734" s="41" t="s">
        <v>187</v>
      </c>
      <c r="I734" s="39">
        <v>2007</v>
      </c>
      <c r="J734" s="39" t="s">
        <v>1073</v>
      </c>
      <c r="K734" s="42" t="s">
        <v>1058</v>
      </c>
      <c r="L734" s="42" t="s">
        <v>1066</v>
      </c>
      <c r="M734" s="67"/>
    </row>
    <row r="735" spans="1:985" ht="23.4" customHeight="1" x14ac:dyDescent="0.3">
      <c r="A735" s="39">
        <v>5009</v>
      </c>
      <c r="B735" s="43" t="s">
        <v>1074</v>
      </c>
      <c r="C735" s="43" t="s">
        <v>386</v>
      </c>
      <c r="D735" s="43" t="s">
        <v>932</v>
      </c>
      <c r="E735" s="39" t="s">
        <v>172</v>
      </c>
      <c r="F735" s="53" t="s">
        <v>173</v>
      </c>
      <c r="G735" s="39">
        <v>10</v>
      </c>
      <c r="H735" s="39">
        <v>11</v>
      </c>
      <c r="I735" s="39">
        <v>2004</v>
      </c>
      <c r="J735" s="39" t="s">
        <v>240</v>
      </c>
      <c r="K735" s="42" t="s">
        <v>1058</v>
      </c>
      <c r="L735" s="94" t="s">
        <v>1069</v>
      </c>
      <c r="M735" s="53"/>
    </row>
    <row r="736" spans="1:985" ht="23.4" customHeight="1" x14ac:dyDescent="0.3">
      <c r="A736" s="53">
        <v>5010</v>
      </c>
      <c r="B736" s="43" t="s">
        <v>1075</v>
      </c>
      <c r="C736" s="43" t="s">
        <v>1076</v>
      </c>
      <c r="D736" s="43"/>
      <c r="E736" s="53" t="s">
        <v>172</v>
      </c>
      <c r="F736" s="53" t="s">
        <v>221</v>
      </c>
      <c r="G736" s="41" t="s">
        <v>181</v>
      </c>
      <c r="H736" s="41" t="s">
        <v>250</v>
      </c>
      <c r="I736" s="39">
        <v>1998</v>
      </c>
      <c r="J736" s="39" t="s">
        <v>211</v>
      </c>
      <c r="K736" s="42" t="s">
        <v>1077</v>
      </c>
      <c r="L736" s="96" t="s">
        <v>1078</v>
      </c>
      <c r="M736" s="53"/>
    </row>
    <row r="737" spans="1:985" ht="23.4" customHeight="1" x14ac:dyDescent="0.3">
      <c r="A737" s="47">
        <v>5011</v>
      </c>
      <c r="B737" s="93" t="s">
        <v>1079</v>
      </c>
      <c r="C737" s="42" t="s">
        <v>459</v>
      </c>
      <c r="E737" s="39" t="s">
        <v>172</v>
      </c>
      <c r="G737" s="41" t="s">
        <v>431</v>
      </c>
      <c r="H737" s="41" t="s">
        <v>215</v>
      </c>
      <c r="I737" s="39">
        <v>2006</v>
      </c>
      <c r="J737" s="39" t="s">
        <v>1065</v>
      </c>
      <c r="K737" s="42" t="s">
        <v>1077</v>
      </c>
      <c r="L737" s="97" t="s">
        <v>1066</v>
      </c>
      <c r="M737" s="67"/>
    </row>
    <row r="738" spans="1:985" ht="23.4" customHeight="1" x14ac:dyDescent="0.3">
      <c r="A738" s="98">
        <v>5012</v>
      </c>
      <c r="B738" s="93" t="s">
        <v>1080</v>
      </c>
      <c r="C738" s="42" t="s">
        <v>230</v>
      </c>
      <c r="E738" s="39" t="s">
        <v>172</v>
      </c>
      <c r="G738" s="41" t="s">
        <v>303</v>
      </c>
      <c r="H738" s="41" t="s">
        <v>215</v>
      </c>
      <c r="I738" s="39">
        <v>2008</v>
      </c>
      <c r="J738" s="39" t="s">
        <v>1065</v>
      </c>
      <c r="K738" s="42" t="s">
        <v>1077</v>
      </c>
      <c r="L738" s="97" t="s">
        <v>1066</v>
      </c>
      <c r="M738" s="67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3"/>
      <c r="BS738" s="63"/>
      <c r="BT738" s="63"/>
      <c r="BU738" s="63"/>
      <c r="BV738" s="63"/>
      <c r="BW738" s="63"/>
      <c r="BX738" s="63"/>
      <c r="BY738" s="63"/>
      <c r="BZ738" s="63"/>
      <c r="CA738" s="63"/>
      <c r="CB738" s="63"/>
      <c r="CC738" s="63"/>
      <c r="CD738" s="63"/>
      <c r="CE738" s="63"/>
      <c r="CF738" s="63"/>
      <c r="CG738" s="63"/>
      <c r="CH738" s="63"/>
      <c r="CI738" s="63"/>
      <c r="CJ738" s="63"/>
      <c r="CK738" s="63"/>
      <c r="CL738" s="63"/>
      <c r="CM738" s="63"/>
      <c r="CN738" s="63"/>
      <c r="CO738" s="63"/>
      <c r="CP738" s="63"/>
      <c r="CQ738" s="63"/>
      <c r="CR738" s="63"/>
      <c r="CS738" s="63"/>
      <c r="CT738" s="63"/>
      <c r="CU738" s="63"/>
      <c r="CV738" s="63"/>
      <c r="CW738" s="63"/>
      <c r="CX738" s="63"/>
      <c r="CY738" s="63"/>
      <c r="CZ738" s="63"/>
      <c r="DA738" s="63"/>
      <c r="DB738" s="63"/>
      <c r="DC738" s="63"/>
      <c r="DD738" s="63"/>
      <c r="DE738" s="63"/>
      <c r="DF738" s="63"/>
      <c r="DG738" s="63"/>
      <c r="DH738" s="63"/>
      <c r="DI738" s="63"/>
      <c r="DJ738" s="63"/>
      <c r="DK738" s="63"/>
      <c r="DL738" s="63"/>
      <c r="DM738" s="63"/>
      <c r="DN738" s="63"/>
      <c r="DO738" s="63"/>
      <c r="DP738" s="63"/>
      <c r="DQ738" s="63"/>
      <c r="DR738" s="63"/>
      <c r="DS738" s="63"/>
      <c r="DT738" s="63"/>
      <c r="DU738" s="63"/>
      <c r="DV738" s="63"/>
      <c r="DW738" s="63"/>
      <c r="DX738" s="63"/>
      <c r="DY738" s="63"/>
      <c r="DZ738" s="63"/>
      <c r="EA738" s="63"/>
      <c r="EB738" s="63"/>
      <c r="EC738" s="63"/>
      <c r="ED738" s="63"/>
      <c r="EE738" s="63"/>
      <c r="EF738" s="63"/>
      <c r="EG738" s="63"/>
      <c r="EH738" s="63"/>
      <c r="EI738" s="63"/>
      <c r="EJ738" s="63"/>
      <c r="EK738" s="63"/>
      <c r="EL738" s="63"/>
      <c r="EM738" s="63"/>
      <c r="EN738" s="63"/>
      <c r="EO738" s="63"/>
      <c r="EP738" s="63"/>
      <c r="EQ738" s="63"/>
      <c r="ER738" s="63"/>
      <c r="ES738" s="63"/>
      <c r="ET738" s="63"/>
      <c r="EU738" s="63"/>
      <c r="EV738" s="63"/>
      <c r="EW738" s="63"/>
      <c r="EX738" s="63"/>
      <c r="EY738" s="63"/>
      <c r="EZ738" s="63"/>
      <c r="FA738" s="63"/>
      <c r="FB738" s="63"/>
      <c r="FC738" s="63"/>
      <c r="FD738" s="63"/>
      <c r="FE738" s="63"/>
      <c r="FF738" s="63"/>
      <c r="FG738" s="63"/>
      <c r="FH738" s="63"/>
      <c r="FI738" s="63"/>
      <c r="FJ738" s="63"/>
      <c r="FK738" s="63"/>
      <c r="FL738" s="63"/>
      <c r="FM738" s="63"/>
      <c r="FN738" s="63"/>
      <c r="FO738" s="63"/>
      <c r="FP738" s="63"/>
      <c r="FQ738" s="63"/>
      <c r="FR738" s="63"/>
      <c r="FS738" s="63"/>
      <c r="FT738" s="63"/>
      <c r="FU738" s="63"/>
      <c r="FV738" s="63"/>
      <c r="FW738" s="63"/>
      <c r="FX738" s="63"/>
      <c r="FY738" s="63"/>
      <c r="FZ738" s="63"/>
      <c r="GA738" s="63"/>
      <c r="GB738" s="63"/>
      <c r="GC738" s="63"/>
      <c r="GD738" s="63"/>
      <c r="GE738" s="63"/>
      <c r="GF738" s="63"/>
      <c r="GG738" s="63"/>
      <c r="GH738" s="63"/>
      <c r="GI738" s="63"/>
      <c r="GJ738" s="63"/>
      <c r="GK738" s="63"/>
      <c r="GL738" s="63"/>
      <c r="GM738" s="63"/>
      <c r="GN738" s="63"/>
      <c r="GO738" s="63"/>
      <c r="GP738" s="63"/>
      <c r="GQ738" s="63"/>
      <c r="GR738" s="63"/>
      <c r="GS738" s="63"/>
      <c r="GT738" s="63"/>
      <c r="GU738" s="63"/>
      <c r="GV738" s="63"/>
      <c r="GW738" s="63"/>
      <c r="GX738" s="63"/>
      <c r="GY738" s="63"/>
      <c r="GZ738" s="63"/>
      <c r="HA738" s="63"/>
      <c r="HB738" s="63"/>
      <c r="HC738" s="63"/>
      <c r="HD738" s="63"/>
      <c r="HE738" s="63"/>
      <c r="HF738" s="63"/>
      <c r="HG738" s="63"/>
      <c r="HH738" s="63"/>
      <c r="HI738" s="63"/>
      <c r="HJ738" s="63"/>
      <c r="HK738" s="63"/>
      <c r="HL738" s="63"/>
      <c r="HM738" s="63"/>
      <c r="HN738" s="63"/>
      <c r="HO738" s="63"/>
      <c r="HP738" s="63"/>
      <c r="HQ738" s="63"/>
      <c r="HR738" s="63"/>
      <c r="HS738" s="63"/>
      <c r="HT738" s="63"/>
      <c r="HU738" s="63"/>
      <c r="HV738" s="63"/>
      <c r="HW738" s="63"/>
      <c r="HX738" s="63"/>
      <c r="HY738" s="63"/>
      <c r="HZ738" s="63"/>
      <c r="IA738" s="63"/>
      <c r="IB738" s="63"/>
      <c r="IC738" s="63"/>
      <c r="ID738" s="63"/>
      <c r="IE738" s="63"/>
      <c r="IF738" s="63"/>
      <c r="IG738" s="63"/>
      <c r="IH738" s="63"/>
      <c r="II738" s="63"/>
      <c r="IJ738" s="63"/>
      <c r="IK738" s="63"/>
      <c r="IL738" s="63"/>
      <c r="IM738" s="63"/>
      <c r="IN738" s="63"/>
      <c r="IO738" s="63"/>
      <c r="IP738" s="63"/>
      <c r="IQ738" s="63"/>
      <c r="IR738" s="63"/>
      <c r="IS738" s="63"/>
      <c r="IT738" s="63"/>
      <c r="IU738" s="63"/>
      <c r="IV738" s="63"/>
      <c r="IW738" s="63"/>
      <c r="IX738" s="63"/>
      <c r="IY738" s="63"/>
      <c r="IZ738" s="63"/>
      <c r="JA738" s="63"/>
      <c r="JB738" s="63"/>
      <c r="JC738" s="63"/>
      <c r="JD738" s="63"/>
      <c r="JE738" s="63"/>
      <c r="JF738" s="63"/>
      <c r="JG738" s="63"/>
      <c r="JH738" s="63"/>
      <c r="JI738" s="63"/>
      <c r="JJ738" s="63"/>
      <c r="JK738" s="63"/>
      <c r="JL738" s="63"/>
      <c r="JM738" s="63"/>
      <c r="JN738" s="63"/>
      <c r="JO738" s="63"/>
      <c r="JP738" s="63"/>
      <c r="JQ738" s="63"/>
      <c r="JR738" s="63"/>
      <c r="JS738" s="63"/>
      <c r="JT738" s="63"/>
      <c r="JU738" s="63"/>
      <c r="JV738" s="63"/>
      <c r="JW738" s="63"/>
      <c r="JX738" s="63"/>
      <c r="JY738" s="63"/>
      <c r="JZ738" s="63"/>
      <c r="KA738" s="63"/>
      <c r="KB738" s="63"/>
      <c r="KC738" s="63"/>
      <c r="KD738" s="63"/>
      <c r="KE738" s="63"/>
      <c r="KF738" s="63"/>
      <c r="KG738" s="63"/>
      <c r="KH738" s="63"/>
      <c r="KI738" s="63"/>
      <c r="KJ738" s="63"/>
      <c r="KK738" s="63"/>
      <c r="KL738" s="63"/>
      <c r="KM738" s="63"/>
      <c r="KN738" s="63"/>
      <c r="KO738" s="63"/>
      <c r="KP738" s="63"/>
      <c r="KQ738" s="63"/>
      <c r="KR738" s="63"/>
      <c r="KS738" s="63"/>
      <c r="KT738" s="63"/>
      <c r="KU738" s="63"/>
      <c r="KV738" s="63"/>
      <c r="KW738" s="63"/>
      <c r="KX738" s="63"/>
      <c r="KY738" s="63"/>
      <c r="KZ738" s="63"/>
      <c r="LA738" s="63"/>
      <c r="LB738" s="63"/>
      <c r="LC738" s="63"/>
      <c r="LD738" s="63"/>
      <c r="LE738" s="63"/>
      <c r="LF738" s="63"/>
      <c r="LG738" s="63"/>
      <c r="LH738" s="63"/>
      <c r="LI738" s="63"/>
      <c r="LJ738" s="63"/>
      <c r="LK738" s="63"/>
      <c r="LL738" s="63"/>
      <c r="LM738" s="63"/>
      <c r="LN738" s="63"/>
      <c r="LO738" s="63"/>
      <c r="LP738" s="63"/>
      <c r="LQ738" s="63"/>
      <c r="LR738" s="63"/>
      <c r="LS738" s="63"/>
      <c r="LT738" s="63"/>
      <c r="LU738" s="63"/>
      <c r="LV738" s="63"/>
      <c r="LW738" s="63"/>
      <c r="LX738" s="63"/>
      <c r="LY738" s="63"/>
      <c r="LZ738" s="63"/>
      <c r="MA738" s="63"/>
      <c r="MB738" s="63"/>
      <c r="MC738" s="63"/>
      <c r="MD738" s="63"/>
      <c r="ME738" s="63"/>
      <c r="MF738" s="63"/>
      <c r="MG738" s="63"/>
      <c r="MH738" s="63"/>
      <c r="MI738" s="63"/>
      <c r="MJ738" s="63"/>
      <c r="MK738" s="63"/>
      <c r="ML738" s="63"/>
      <c r="MM738" s="63"/>
      <c r="MN738" s="63"/>
      <c r="MO738" s="63"/>
      <c r="MP738" s="63"/>
      <c r="MQ738" s="63"/>
      <c r="MR738" s="63"/>
      <c r="MS738" s="63"/>
      <c r="MT738" s="63"/>
      <c r="MU738" s="63"/>
      <c r="MV738" s="63"/>
      <c r="MW738" s="63"/>
      <c r="MX738" s="63"/>
      <c r="MY738" s="63"/>
      <c r="MZ738" s="63"/>
      <c r="NA738" s="63"/>
      <c r="NB738" s="63"/>
      <c r="NC738" s="63"/>
      <c r="ND738" s="63"/>
      <c r="NE738" s="63"/>
      <c r="NF738" s="63"/>
      <c r="NG738" s="63"/>
      <c r="NH738" s="63"/>
      <c r="NI738" s="63"/>
      <c r="NJ738" s="63"/>
      <c r="NK738" s="63"/>
      <c r="NL738" s="63"/>
      <c r="NM738" s="63"/>
      <c r="NN738" s="63"/>
      <c r="NO738" s="63"/>
      <c r="NP738" s="63"/>
      <c r="NQ738" s="63"/>
      <c r="NR738" s="63"/>
      <c r="NS738" s="63"/>
      <c r="NT738" s="63"/>
      <c r="NU738" s="63"/>
      <c r="NV738" s="63"/>
      <c r="NW738" s="63"/>
      <c r="NX738" s="63"/>
      <c r="NY738" s="63"/>
      <c r="NZ738" s="63"/>
      <c r="OA738" s="63"/>
      <c r="OB738" s="63"/>
      <c r="OC738" s="63"/>
      <c r="OD738" s="63"/>
      <c r="OE738" s="63"/>
      <c r="OF738" s="63"/>
      <c r="OG738" s="63"/>
      <c r="OH738" s="63"/>
      <c r="OI738" s="63"/>
      <c r="OJ738" s="63"/>
      <c r="OK738" s="63"/>
      <c r="OL738" s="63"/>
      <c r="OM738" s="63"/>
      <c r="ON738" s="63"/>
      <c r="OO738" s="63"/>
      <c r="OP738" s="63"/>
      <c r="OQ738" s="63"/>
      <c r="OR738" s="63"/>
      <c r="OS738" s="63"/>
      <c r="OT738" s="63"/>
      <c r="OU738" s="63"/>
      <c r="OV738" s="63"/>
      <c r="OW738" s="63"/>
      <c r="OX738" s="63"/>
      <c r="OY738" s="63"/>
      <c r="OZ738" s="63"/>
      <c r="PA738" s="63"/>
      <c r="PB738" s="63"/>
      <c r="PC738" s="63"/>
      <c r="PD738" s="63"/>
      <c r="PE738" s="63"/>
      <c r="PF738" s="63"/>
      <c r="PG738" s="63"/>
      <c r="PH738" s="63"/>
      <c r="PI738" s="63"/>
      <c r="PJ738" s="63"/>
      <c r="PK738" s="63"/>
      <c r="PL738" s="63"/>
      <c r="PM738" s="63"/>
      <c r="PN738" s="63"/>
      <c r="PO738" s="63"/>
      <c r="PP738" s="63"/>
      <c r="PQ738" s="63"/>
      <c r="PR738" s="63"/>
      <c r="PS738" s="63"/>
      <c r="PT738" s="63"/>
      <c r="PU738" s="63"/>
      <c r="PV738" s="63"/>
      <c r="PW738" s="63"/>
      <c r="PX738" s="63"/>
      <c r="PY738" s="63"/>
      <c r="PZ738" s="63"/>
      <c r="QA738" s="63"/>
      <c r="QB738" s="63"/>
      <c r="QC738" s="63"/>
      <c r="QD738" s="63"/>
      <c r="QE738" s="63"/>
      <c r="QF738" s="63"/>
      <c r="QG738" s="63"/>
      <c r="QH738" s="63"/>
      <c r="QI738" s="63"/>
      <c r="QJ738" s="63"/>
      <c r="QK738" s="63"/>
      <c r="QL738" s="63"/>
      <c r="QM738" s="63"/>
      <c r="QN738" s="63"/>
      <c r="QO738" s="63"/>
      <c r="QP738" s="63"/>
      <c r="QQ738" s="63"/>
      <c r="QR738" s="63"/>
      <c r="QS738" s="63"/>
      <c r="QT738" s="63"/>
      <c r="QU738" s="63"/>
      <c r="QV738" s="63"/>
      <c r="QW738" s="63"/>
      <c r="QX738" s="63"/>
      <c r="QY738" s="63"/>
      <c r="QZ738" s="63"/>
      <c r="RA738" s="63"/>
      <c r="RB738" s="63"/>
      <c r="RC738" s="63"/>
      <c r="RD738" s="63"/>
      <c r="RE738" s="63"/>
      <c r="RF738" s="63"/>
      <c r="RG738" s="63"/>
      <c r="RH738" s="63"/>
      <c r="RI738" s="63"/>
      <c r="RJ738" s="63"/>
      <c r="RK738" s="63"/>
      <c r="RL738" s="63"/>
      <c r="RM738" s="63"/>
      <c r="RN738" s="63"/>
      <c r="RO738" s="63"/>
      <c r="RP738" s="63"/>
      <c r="RQ738" s="63"/>
      <c r="RR738" s="63"/>
      <c r="RS738" s="63"/>
      <c r="RT738" s="63"/>
      <c r="RU738" s="63"/>
      <c r="RV738" s="63"/>
      <c r="RW738" s="63"/>
      <c r="RX738" s="63"/>
      <c r="RY738" s="63"/>
      <c r="RZ738" s="63"/>
      <c r="SA738" s="63"/>
      <c r="SB738" s="63"/>
      <c r="SC738" s="63"/>
      <c r="SD738" s="63"/>
      <c r="SE738" s="63"/>
      <c r="SF738" s="63"/>
      <c r="SG738" s="63"/>
      <c r="SH738" s="63"/>
      <c r="SI738" s="63"/>
      <c r="SJ738" s="63"/>
      <c r="SK738" s="63"/>
      <c r="SL738" s="63"/>
      <c r="SM738" s="63"/>
      <c r="SN738" s="63"/>
      <c r="SO738" s="63"/>
      <c r="SP738" s="63"/>
      <c r="SQ738" s="63"/>
      <c r="SR738" s="63"/>
      <c r="SS738" s="63"/>
      <c r="ST738" s="63"/>
      <c r="SU738" s="63"/>
      <c r="SV738" s="63"/>
      <c r="SW738" s="63"/>
      <c r="SX738" s="63"/>
      <c r="SY738" s="63"/>
      <c r="SZ738" s="63"/>
      <c r="TA738" s="63"/>
      <c r="TB738" s="63"/>
      <c r="TC738" s="63"/>
      <c r="TD738" s="63"/>
      <c r="TE738" s="63"/>
      <c r="TF738" s="63"/>
      <c r="TG738" s="63"/>
      <c r="TH738" s="63"/>
      <c r="TI738" s="63"/>
      <c r="TJ738" s="63"/>
      <c r="TK738" s="63"/>
      <c r="TL738" s="63"/>
      <c r="TM738" s="63"/>
      <c r="TN738" s="63"/>
      <c r="TO738" s="63"/>
      <c r="TP738" s="63"/>
      <c r="TQ738" s="63"/>
      <c r="TR738" s="63"/>
      <c r="TS738" s="63"/>
      <c r="TT738" s="63"/>
      <c r="TU738" s="63"/>
      <c r="TV738" s="63"/>
      <c r="TW738" s="63"/>
      <c r="TX738" s="63"/>
      <c r="TY738" s="63"/>
      <c r="TZ738" s="63"/>
      <c r="UA738" s="63"/>
      <c r="UB738" s="63"/>
      <c r="UC738" s="63"/>
      <c r="UD738" s="63"/>
      <c r="UE738" s="63"/>
      <c r="UF738" s="63"/>
      <c r="UG738" s="63"/>
      <c r="UH738" s="63"/>
      <c r="UI738" s="63"/>
      <c r="UJ738" s="63"/>
      <c r="UK738" s="63"/>
      <c r="UL738" s="63"/>
      <c r="UM738" s="63"/>
      <c r="UN738" s="63"/>
      <c r="UO738" s="63"/>
      <c r="UP738" s="63"/>
      <c r="UQ738" s="63"/>
      <c r="UR738" s="63"/>
      <c r="US738" s="63"/>
      <c r="UT738" s="63"/>
      <c r="UU738" s="63"/>
      <c r="UV738" s="63"/>
      <c r="UW738" s="63"/>
      <c r="UX738" s="63"/>
      <c r="UY738" s="63"/>
      <c r="UZ738" s="63"/>
      <c r="VA738" s="63"/>
      <c r="VB738" s="63"/>
      <c r="VC738" s="63"/>
      <c r="VD738" s="63"/>
      <c r="VE738" s="63"/>
      <c r="VF738" s="63"/>
      <c r="VG738" s="63"/>
      <c r="VH738" s="63"/>
      <c r="VI738" s="63"/>
      <c r="VJ738" s="63"/>
      <c r="VK738" s="63"/>
      <c r="VL738" s="63"/>
      <c r="VM738" s="63"/>
      <c r="VN738" s="63"/>
      <c r="VO738" s="63"/>
      <c r="VP738" s="63"/>
      <c r="VQ738" s="63"/>
      <c r="VR738" s="63"/>
      <c r="VS738" s="63"/>
      <c r="VT738" s="63"/>
      <c r="VU738" s="63"/>
      <c r="VV738" s="63"/>
      <c r="VW738" s="63"/>
      <c r="VX738" s="63"/>
      <c r="VY738" s="63"/>
      <c r="VZ738" s="63"/>
      <c r="WA738" s="63"/>
      <c r="WB738" s="63"/>
      <c r="WC738" s="63"/>
      <c r="WD738" s="63"/>
      <c r="WE738" s="63"/>
      <c r="WF738" s="63"/>
      <c r="WG738" s="63"/>
      <c r="WH738" s="63"/>
      <c r="WI738" s="63"/>
      <c r="WJ738" s="63"/>
      <c r="WK738" s="63"/>
      <c r="WL738" s="63"/>
      <c r="WM738" s="63"/>
      <c r="WN738" s="63"/>
      <c r="WO738" s="63"/>
      <c r="WP738" s="63"/>
      <c r="WQ738" s="63"/>
      <c r="WR738" s="63"/>
      <c r="WS738" s="63"/>
      <c r="WT738" s="63"/>
      <c r="WU738" s="63"/>
      <c r="WV738" s="63"/>
      <c r="WW738" s="63"/>
      <c r="WX738" s="63"/>
      <c r="WY738" s="63"/>
      <c r="WZ738" s="63"/>
      <c r="XA738" s="63"/>
      <c r="XB738" s="63"/>
      <c r="XC738" s="63"/>
      <c r="XD738" s="63"/>
      <c r="XE738" s="63"/>
      <c r="XF738" s="63"/>
      <c r="XG738" s="63"/>
      <c r="XH738" s="63"/>
      <c r="XI738" s="63"/>
      <c r="XJ738" s="63"/>
      <c r="XK738" s="63"/>
      <c r="XL738" s="63"/>
      <c r="XM738" s="63"/>
      <c r="XN738" s="63"/>
      <c r="XO738" s="63"/>
      <c r="XP738" s="63"/>
      <c r="XQ738" s="63"/>
      <c r="XR738" s="63"/>
      <c r="XS738" s="63"/>
      <c r="XT738" s="63"/>
      <c r="XU738" s="63"/>
      <c r="XV738" s="63"/>
      <c r="XW738" s="63"/>
      <c r="XX738" s="63"/>
      <c r="XY738" s="63"/>
      <c r="XZ738" s="63"/>
      <c r="YA738" s="63"/>
      <c r="YB738" s="63"/>
      <c r="YC738" s="63"/>
      <c r="YD738" s="63"/>
      <c r="YE738" s="63"/>
      <c r="YF738" s="63"/>
      <c r="YG738" s="63"/>
      <c r="YH738" s="63"/>
      <c r="YI738" s="63"/>
      <c r="YJ738" s="63"/>
      <c r="YK738" s="63"/>
      <c r="YL738" s="63"/>
      <c r="YM738" s="63"/>
      <c r="YN738" s="63"/>
      <c r="YO738" s="63"/>
      <c r="YP738" s="63"/>
      <c r="YQ738" s="63"/>
      <c r="YR738" s="63"/>
      <c r="YS738" s="63"/>
      <c r="YT738" s="63"/>
      <c r="YU738" s="63"/>
      <c r="YV738" s="63"/>
      <c r="YW738" s="63"/>
      <c r="YX738" s="63"/>
      <c r="YY738" s="63"/>
      <c r="YZ738" s="63"/>
      <c r="ZA738" s="63"/>
      <c r="ZB738" s="63"/>
      <c r="ZC738" s="63"/>
      <c r="ZD738" s="63"/>
      <c r="ZE738" s="63"/>
      <c r="ZF738" s="63"/>
      <c r="ZG738" s="63"/>
      <c r="ZH738" s="63"/>
      <c r="ZI738" s="63"/>
      <c r="ZJ738" s="63"/>
      <c r="ZK738" s="63"/>
      <c r="ZL738" s="63"/>
      <c r="ZM738" s="63"/>
      <c r="ZN738" s="63"/>
      <c r="ZO738" s="63"/>
      <c r="ZP738" s="63"/>
      <c r="ZQ738" s="63"/>
      <c r="ZR738" s="63"/>
      <c r="ZS738" s="63"/>
      <c r="ZT738" s="63"/>
      <c r="ZU738" s="63"/>
      <c r="ZV738" s="63"/>
      <c r="ZW738" s="63"/>
      <c r="ZX738" s="63"/>
      <c r="ZY738" s="63"/>
      <c r="ZZ738" s="63"/>
      <c r="AAA738" s="63"/>
      <c r="AAB738" s="63"/>
      <c r="AAC738" s="63"/>
      <c r="AAD738" s="63"/>
      <c r="AAE738" s="63"/>
      <c r="AAF738" s="63"/>
      <c r="AAG738" s="63"/>
      <c r="AAH738" s="63"/>
      <c r="AAI738" s="63"/>
      <c r="AAJ738" s="63"/>
      <c r="AAK738" s="63"/>
      <c r="AAL738" s="63"/>
      <c r="AAM738" s="63"/>
      <c r="AAN738" s="63"/>
      <c r="AAO738" s="63"/>
      <c r="AAP738" s="63"/>
      <c r="AAQ738" s="63"/>
      <c r="AAR738" s="63"/>
      <c r="AAS738" s="63"/>
      <c r="AAT738" s="63"/>
      <c r="AAU738" s="63"/>
      <c r="AAV738" s="63"/>
      <c r="AAW738" s="63"/>
      <c r="AAX738" s="63"/>
      <c r="AAY738" s="63"/>
      <c r="AAZ738" s="63"/>
      <c r="ABA738" s="63"/>
      <c r="ABB738" s="63"/>
      <c r="ABC738" s="63"/>
      <c r="ABD738" s="63"/>
      <c r="ABE738" s="63"/>
      <c r="ABF738" s="63"/>
      <c r="ABG738" s="63"/>
      <c r="ABH738" s="63"/>
      <c r="ABI738" s="63"/>
      <c r="ABJ738" s="63"/>
      <c r="ABK738" s="63"/>
      <c r="ABL738" s="63"/>
      <c r="ABM738" s="63"/>
      <c r="ABN738" s="63"/>
      <c r="ABO738" s="63"/>
      <c r="ABP738" s="63"/>
      <c r="ABQ738" s="63"/>
      <c r="ABR738" s="63"/>
      <c r="ABS738" s="63"/>
      <c r="ABT738" s="63"/>
      <c r="ABU738" s="63"/>
      <c r="ABV738" s="63"/>
      <c r="ABW738" s="63"/>
      <c r="ABX738" s="63"/>
      <c r="ABY738" s="63"/>
      <c r="ABZ738" s="63"/>
      <c r="ACA738" s="63"/>
      <c r="ACB738" s="63"/>
      <c r="ACC738" s="63"/>
      <c r="ACD738" s="63"/>
      <c r="ACE738" s="63"/>
      <c r="ACF738" s="63"/>
      <c r="ACG738" s="63"/>
      <c r="ACH738" s="63"/>
      <c r="ACI738" s="63"/>
      <c r="ACJ738" s="63"/>
      <c r="ACK738" s="63"/>
      <c r="ACL738" s="63"/>
      <c r="ACM738" s="63"/>
      <c r="ACN738" s="63"/>
      <c r="ACO738" s="63"/>
      <c r="ACP738" s="63"/>
      <c r="ACQ738" s="63"/>
      <c r="ACR738" s="63"/>
      <c r="ACS738" s="63"/>
      <c r="ACT738" s="63"/>
      <c r="ACU738" s="63"/>
      <c r="ACV738" s="63"/>
      <c r="ACW738" s="63"/>
      <c r="ACX738" s="63"/>
      <c r="ACY738" s="63"/>
      <c r="ACZ738" s="63"/>
      <c r="ADA738" s="63"/>
      <c r="ADB738" s="63"/>
      <c r="ADC738" s="63"/>
      <c r="ADD738" s="63"/>
      <c r="ADE738" s="63"/>
      <c r="ADF738" s="63"/>
      <c r="ADG738" s="63"/>
      <c r="ADH738" s="63"/>
      <c r="ADI738" s="63"/>
      <c r="ADJ738" s="63"/>
      <c r="ADK738" s="63"/>
      <c r="ADL738" s="63"/>
      <c r="ADM738" s="63"/>
      <c r="ADN738" s="63"/>
      <c r="ADO738" s="63"/>
      <c r="ADP738" s="63"/>
      <c r="ADQ738" s="63"/>
      <c r="ADR738" s="63"/>
      <c r="ADS738" s="63"/>
      <c r="ADT738" s="63"/>
      <c r="ADU738" s="63"/>
      <c r="ADV738" s="63"/>
      <c r="ADW738" s="63"/>
      <c r="ADX738" s="63"/>
      <c r="ADY738" s="63"/>
      <c r="ADZ738" s="63"/>
      <c r="AEA738" s="63"/>
      <c r="AEB738" s="63"/>
      <c r="AEC738" s="63"/>
      <c r="AED738" s="63"/>
      <c r="AEE738" s="63"/>
      <c r="AEF738" s="63"/>
      <c r="AEG738" s="63"/>
      <c r="AEH738" s="63"/>
      <c r="AEI738" s="63"/>
      <c r="AEJ738" s="63"/>
      <c r="AEK738" s="63"/>
      <c r="AEL738" s="63"/>
      <c r="AEM738" s="63"/>
      <c r="AEN738" s="63"/>
      <c r="AEO738" s="63"/>
      <c r="AEP738" s="63"/>
      <c r="AEQ738" s="63"/>
      <c r="AER738" s="63"/>
      <c r="AES738" s="63"/>
      <c r="AET738" s="63"/>
      <c r="AEU738" s="63"/>
      <c r="AEV738" s="63"/>
      <c r="AEW738" s="63"/>
      <c r="AEX738" s="63"/>
      <c r="AEY738" s="63"/>
      <c r="AEZ738" s="63"/>
      <c r="AFA738" s="63"/>
      <c r="AFB738" s="63"/>
      <c r="AFC738" s="63"/>
      <c r="AFD738" s="63"/>
      <c r="AFE738" s="63"/>
      <c r="AFF738" s="63"/>
      <c r="AFG738" s="63"/>
      <c r="AFH738" s="63"/>
      <c r="AFI738" s="63"/>
      <c r="AFJ738" s="63"/>
      <c r="AFK738" s="63"/>
      <c r="AFL738" s="63"/>
      <c r="AFM738" s="63"/>
      <c r="AFN738" s="63"/>
      <c r="AFO738" s="63"/>
      <c r="AFP738" s="63"/>
      <c r="AFQ738" s="63"/>
      <c r="AFR738" s="63"/>
      <c r="AFS738" s="63"/>
      <c r="AFT738" s="63"/>
      <c r="AFU738" s="63"/>
      <c r="AFV738" s="63"/>
      <c r="AFW738" s="63"/>
      <c r="AFX738" s="63"/>
      <c r="AFY738" s="63"/>
      <c r="AFZ738" s="63"/>
      <c r="AGA738" s="63"/>
      <c r="AGB738" s="63"/>
      <c r="AGC738" s="63"/>
      <c r="AGD738" s="63"/>
      <c r="AGE738" s="63"/>
      <c r="AGF738" s="63"/>
      <c r="AGG738" s="63"/>
      <c r="AGH738" s="63"/>
      <c r="AGI738" s="63"/>
      <c r="AGJ738" s="63"/>
      <c r="AGK738" s="63"/>
      <c r="AGL738" s="63"/>
      <c r="AGM738" s="63"/>
      <c r="AGN738" s="63"/>
      <c r="AGO738" s="63"/>
      <c r="AGP738" s="63"/>
      <c r="AGQ738" s="63"/>
      <c r="AGR738" s="63"/>
      <c r="AGS738" s="63"/>
      <c r="AGT738" s="63"/>
      <c r="AGU738" s="63"/>
      <c r="AGV738" s="63"/>
      <c r="AGW738" s="63"/>
      <c r="AGX738" s="63"/>
      <c r="AGY738" s="63"/>
      <c r="AGZ738" s="63"/>
      <c r="AHA738" s="63"/>
      <c r="AHB738" s="63"/>
      <c r="AHC738" s="63"/>
      <c r="AHD738" s="63"/>
      <c r="AHE738" s="63"/>
      <c r="AHF738" s="63"/>
      <c r="AHG738" s="63"/>
      <c r="AHH738" s="63"/>
      <c r="AHI738" s="63"/>
      <c r="AHJ738" s="63"/>
      <c r="AHK738" s="63"/>
      <c r="AHL738" s="63"/>
      <c r="AHM738" s="63"/>
      <c r="AHN738" s="63"/>
      <c r="AHO738" s="63"/>
      <c r="AHP738" s="63"/>
      <c r="AHQ738" s="63"/>
      <c r="AHR738" s="63"/>
      <c r="AHS738" s="63"/>
      <c r="AHT738" s="63"/>
      <c r="AHU738" s="63"/>
      <c r="AHV738" s="63"/>
      <c r="AHW738" s="63"/>
      <c r="AHX738" s="63"/>
      <c r="AHY738" s="63"/>
      <c r="AHZ738" s="63"/>
      <c r="AIA738" s="63"/>
      <c r="AIB738" s="63"/>
      <c r="AIC738" s="63"/>
      <c r="AID738" s="63"/>
      <c r="AIE738" s="63"/>
      <c r="AIF738" s="63"/>
      <c r="AIG738" s="63"/>
      <c r="AIH738" s="63"/>
      <c r="AII738" s="63"/>
      <c r="AIJ738" s="63"/>
      <c r="AIK738" s="63"/>
      <c r="AIL738" s="63"/>
      <c r="AIM738" s="63"/>
      <c r="AIN738" s="63"/>
      <c r="AIO738" s="63"/>
      <c r="AIP738" s="63"/>
      <c r="AIQ738" s="63"/>
      <c r="AIR738" s="63"/>
      <c r="AIS738" s="63"/>
      <c r="AIT738" s="63"/>
      <c r="AIU738" s="63"/>
      <c r="AIV738" s="63"/>
      <c r="AIW738" s="63"/>
      <c r="AIX738" s="63"/>
      <c r="AIY738" s="63"/>
      <c r="AIZ738" s="63"/>
      <c r="AJA738" s="63"/>
      <c r="AJB738" s="63"/>
      <c r="AJC738" s="63"/>
      <c r="AJD738" s="63"/>
      <c r="AJE738" s="63"/>
      <c r="AJF738" s="63"/>
      <c r="AJG738" s="63"/>
      <c r="AJH738" s="63"/>
      <c r="AJI738" s="63"/>
      <c r="AJJ738" s="63"/>
      <c r="AJK738" s="63"/>
      <c r="AJL738" s="63"/>
      <c r="AJM738" s="63"/>
      <c r="AJN738" s="63"/>
      <c r="AJO738" s="63"/>
      <c r="AJP738" s="63"/>
      <c r="AJQ738" s="63"/>
      <c r="AJR738" s="63"/>
      <c r="AJS738" s="63"/>
      <c r="AJT738" s="63"/>
      <c r="AJU738" s="63"/>
      <c r="AJV738" s="63"/>
      <c r="AJW738" s="63"/>
      <c r="AJX738" s="63"/>
      <c r="AJY738" s="63"/>
      <c r="AJZ738" s="63"/>
      <c r="AKA738" s="63"/>
      <c r="AKB738" s="63"/>
      <c r="AKC738" s="63"/>
      <c r="AKD738" s="63"/>
      <c r="AKE738" s="63"/>
      <c r="AKF738" s="63"/>
      <c r="AKG738" s="63"/>
      <c r="AKH738" s="63"/>
      <c r="AKI738" s="63"/>
      <c r="AKJ738" s="63"/>
      <c r="AKK738" s="63"/>
      <c r="AKL738" s="63"/>
      <c r="AKM738" s="63"/>
      <c r="AKN738" s="63"/>
      <c r="AKO738" s="63"/>
      <c r="AKP738" s="63"/>
      <c r="AKQ738" s="63"/>
      <c r="AKR738" s="63"/>
      <c r="AKS738" s="63"/>
      <c r="AKT738" s="63"/>
      <c r="AKU738" s="63"/>
      <c r="AKV738" s="63"/>
      <c r="AKW738" s="63"/>
    </row>
    <row r="739" spans="1:985" ht="23.4" customHeight="1" x14ac:dyDescent="0.3">
      <c r="A739" s="39">
        <v>5013</v>
      </c>
      <c r="B739" s="99" t="s">
        <v>1081</v>
      </c>
      <c r="C739" s="99" t="s">
        <v>284</v>
      </c>
      <c r="D739" s="99" t="s">
        <v>198</v>
      </c>
      <c r="E739" s="39" t="s">
        <v>172</v>
      </c>
      <c r="F739" s="88" t="s">
        <v>173</v>
      </c>
      <c r="G739" s="100" t="s">
        <v>215</v>
      </c>
      <c r="H739" s="41" t="s">
        <v>259</v>
      </c>
      <c r="I739" s="39">
        <v>2005</v>
      </c>
      <c r="J739" s="101" t="s">
        <v>260</v>
      </c>
      <c r="K739" s="42" t="s">
        <v>1058</v>
      </c>
      <c r="L739" s="99" t="s">
        <v>1066</v>
      </c>
      <c r="M739" s="67"/>
    </row>
    <row r="740" spans="1:985" s="63" customFormat="1" ht="23.4" customHeight="1" x14ac:dyDescent="0.3">
      <c r="A740" s="53">
        <v>5014</v>
      </c>
      <c r="B740" s="42" t="s">
        <v>1082</v>
      </c>
      <c r="C740" s="42" t="s">
        <v>1083</v>
      </c>
      <c r="D740" s="42" t="s">
        <v>407</v>
      </c>
      <c r="E740" s="39" t="s">
        <v>172</v>
      </c>
      <c r="F740" s="39" t="s">
        <v>173</v>
      </c>
      <c r="G740" s="41">
        <v>17</v>
      </c>
      <c r="H740" s="41" t="s">
        <v>250</v>
      </c>
      <c r="I740" s="39">
        <v>2004</v>
      </c>
      <c r="J740" s="39" t="s">
        <v>191</v>
      </c>
      <c r="K740" s="42" t="s">
        <v>1058</v>
      </c>
      <c r="L740" s="42" t="s">
        <v>1069</v>
      </c>
      <c r="M740" s="67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  <c r="IB740" s="53"/>
      <c r="IC740" s="53"/>
      <c r="ID740" s="53"/>
      <c r="IE740" s="53"/>
      <c r="IF740" s="53"/>
      <c r="IG740" s="53"/>
      <c r="IH740" s="53"/>
      <c r="II740" s="53"/>
      <c r="IJ740" s="53"/>
      <c r="IK740" s="53"/>
      <c r="IL740" s="53"/>
      <c r="IM740" s="53"/>
      <c r="IN740" s="53"/>
      <c r="IO740" s="53"/>
      <c r="IP740" s="53"/>
      <c r="IQ740" s="53"/>
      <c r="IR740" s="53"/>
      <c r="IS740" s="53"/>
      <c r="IT740" s="53"/>
      <c r="IU740" s="53"/>
      <c r="IV740" s="53"/>
      <c r="IW740" s="53"/>
      <c r="IX740" s="53"/>
      <c r="IY740" s="53"/>
      <c r="IZ740" s="53"/>
      <c r="JA740" s="53"/>
      <c r="JB740" s="53"/>
      <c r="JC740" s="53"/>
      <c r="JD740" s="53"/>
      <c r="JE740" s="53"/>
      <c r="JF740" s="53"/>
      <c r="JG740" s="53"/>
      <c r="JH740" s="53"/>
      <c r="JI740" s="53"/>
      <c r="JJ740" s="53"/>
      <c r="JK740" s="53"/>
      <c r="JL740" s="53"/>
      <c r="JM740" s="53"/>
      <c r="JN740" s="53"/>
      <c r="JO740" s="53"/>
      <c r="JP740" s="53"/>
      <c r="JQ740" s="53"/>
      <c r="JR740" s="53"/>
      <c r="JS740" s="53"/>
      <c r="JT740" s="53"/>
      <c r="JU740" s="53"/>
      <c r="JV740" s="53"/>
      <c r="JW740" s="53"/>
      <c r="JX740" s="53"/>
      <c r="JY740" s="53"/>
      <c r="JZ740" s="53"/>
      <c r="KA740" s="53"/>
      <c r="KB740" s="53"/>
      <c r="KC740" s="53"/>
      <c r="KD740" s="53"/>
      <c r="KE740" s="53"/>
      <c r="KF740" s="53"/>
      <c r="KG740" s="53"/>
      <c r="KH740" s="53"/>
      <c r="KI740" s="53"/>
      <c r="KJ740" s="53"/>
      <c r="KK740" s="53"/>
      <c r="KL740" s="53"/>
      <c r="KM740" s="53"/>
      <c r="KN740" s="53"/>
      <c r="KO740" s="53"/>
      <c r="KP740" s="53"/>
      <c r="KQ740" s="53"/>
      <c r="KR740" s="53"/>
      <c r="KS740" s="53"/>
      <c r="KT740" s="53"/>
      <c r="KU740" s="53"/>
      <c r="KV740" s="53"/>
      <c r="KW740" s="53"/>
      <c r="KX740" s="53"/>
      <c r="KY740" s="53"/>
      <c r="KZ740" s="53"/>
      <c r="LA740" s="53"/>
      <c r="LB740" s="53"/>
      <c r="LC740" s="53"/>
      <c r="LD740" s="53"/>
      <c r="LE740" s="53"/>
      <c r="LF740" s="53"/>
      <c r="LG740" s="53"/>
      <c r="LH740" s="53"/>
      <c r="LI740" s="53"/>
      <c r="LJ740" s="53"/>
      <c r="LK740" s="53"/>
      <c r="LL740" s="53"/>
      <c r="LM740" s="53"/>
      <c r="LN740" s="53"/>
      <c r="LO740" s="53"/>
      <c r="LP740" s="53"/>
      <c r="LQ740" s="53"/>
      <c r="LR740" s="53"/>
      <c r="LS740" s="53"/>
      <c r="LT740" s="53"/>
      <c r="LU740" s="53"/>
      <c r="LV740" s="53"/>
      <c r="LW740" s="53"/>
      <c r="LX740" s="53"/>
      <c r="LY740" s="53"/>
      <c r="LZ740" s="53"/>
      <c r="MA740" s="53"/>
      <c r="MB740" s="53"/>
      <c r="MC740" s="53"/>
      <c r="MD740" s="53"/>
      <c r="ME740" s="53"/>
      <c r="MF740" s="53"/>
      <c r="MG740" s="53"/>
      <c r="MH740" s="53"/>
      <c r="MI740" s="53"/>
      <c r="MJ740" s="53"/>
      <c r="MK740" s="53"/>
      <c r="ML740" s="53"/>
      <c r="MM740" s="53"/>
      <c r="MN740" s="53"/>
      <c r="MO740" s="53"/>
      <c r="MP740" s="53"/>
      <c r="MQ740" s="53"/>
      <c r="MR740" s="53"/>
      <c r="MS740" s="53"/>
      <c r="MT740" s="53"/>
      <c r="MU740" s="53"/>
      <c r="MV740" s="53"/>
      <c r="MW740" s="53"/>
      <c r="MX740" s="53"/>
      <c r="MY740" s="53"/>
      <c r="MZ740" s="53"/>
      <c r="NA740" s="53"/>
      <c r="NB740" s="53"/>
      <c r="NC740" s="53"/>
      <c r="ND740" s="53"/>
      <c r="NE740" s="53"/>
      <c r="NF740" s="53"/>
      <c r="NG740" s="53"/>
      <c r="NH740" s="53"/>
      <c r="NI740" s="53"/>
      <c r="NJ740" s="53"/>
      <c r="NK740" s="53"/>
      <c r="NL740" s="53"/>
      <c r="NM740" s="53"/>
      <c r="NN740" s="53"/>
      <c r="NO740" s="53"/>
      <c r="NP740" s="53"/>
      <c r="NQ740" s="53"/>
      <c r="NR740" s="53"/>
      <c r="NS740" s="53"/>
      <c r="NT740" s="53"/>
      <c r="NU740" s="53"/>
      <c r="NV740" s="53"/>
      <c r="NW740" s="53"/>
      <c r="NX740" s="53"/>
      <c r="NY740" s="53"/>
      <c r="NZ740" s="53"/>
      <c r="OA740" s="53"/>
      <c r="OB740" s="53"/>
      <c r="OC740" s="53"/>
      <c r="OD740" s="53"/>
      <c r="OE740" s="53"/>
      <c r="OF740" s="53"/>
      <c r="OG740" s="53"/>
      <c r="OH740" s="53"/>
      <c r="OI740" s="53"/>
      <c r="OJ740" s="53"/>
      <c r="OK740" s="53"/>
      <c r="OL740" s="53"/>
      <c r="OM740" s="53"/>
      <c r="ON740" s="53"/>
      <c r="OO740" s="53"/>
      <c r="OP740" s="53"/>
      <c r="OQ740" s="53"/>
      <c r="OR740" s="53"/>
      <c r="OS740" s="53"/>
      <c r="OT740" s="53"/>
      <c r="OU740" s="53"/>
      <c r="OV740" s="53"/>
      <c r="OW740" s="53"/>
      <c r="OX740" s="53"/>
      <c r="OY740" s="53"/>
      <c r="OZ740" s="53"/>
      <c r="PA740" s="53"/>
      <c r="PB740" s="53"/>
      <c r="PC740" s="53"/>
      <c r="PD740" s="53"/>
      <c r="PE740" s="53"/>
      <c r="PF740" s="53"/>
      <c r="PG740" s="53"/>
      <c r="PH740" s="53"/>
      <c r="PI740" s="53"/>
      <c r="PJ740" s="53"/>
      <c r="PK740" s="53"/>
      <c r="PL740" s="53"/>
      <c r="PM740" s="53"/>
      <c r="PN740" s="53"/>
      <c r="PO740" s="53"/>
      <c r="PP740" s="53"/>
      <c r="PQ740" s="53"/>
      <c r="PR740" s="53"/>
      <c r="PS740" s="53"/>
      <c r="PT740" s="53"/>
      <c r="PU740" s="53"/>
      <c r="PV740" s="53"/>
      <c r="PW740" s="53"/>
      <c r="PX740" s="53"/>
      <c r="PY740" s="53"/>
      <c r="PZ740" s="53"/>
      <c r="QA740" s="53"/>
      <c r="QB740" s="53"/>
      <c r="QC740" s="53"/>
      <c r="QD740" s="53"/>
      <c r="QE740" s="53"/>
      <c r="QF740" s="53"/>
      <c r="QG740" s="53"/>
      <c r="QH740" s="53"/>
      <c r="QI740" s="53"/>
      <c r="QJ740" s="53"/>
      <c r="QK740" s="53"/>
      <c r="QL740" s="53"/>
      <c r="QM740" s="53"/>
      <c r="QN740" s="53"/>
      <c r="QO740" s="53"/>
      <c r="QP740" s="53"/>
      <c r="QQ740" s="53"/>
      <c r="QR740" s="53"/>
      <c r="QS740" s="53"/>
      <c r="QT740" s="53"/>
      <c r="QU740" s="53"/>
      <c r="QV740" s="53"/>
      <c r="QW740" s="53"/>
      <c r="QX740" s="53"/>
      <c r="QY740" s="53"/>
      <c r="QZ740" s="53"/>
      <c r="RA740" s="53"/>
      <c r="RB740" s="53"/>
      <c r="RC740" s="53"/>
      <c r="RD740" s="53"/>
      <c r="RE740" s="53"/>
      <c r="RF740" s="53"/>
      <c r="RG740" s="53"/>
      <c r="RH740" s="53"/>
      <c r="RI740" s="53"/>
      <c r="RJ740" s="53"/>
      <c r="RK740" s="53"/>
      <c r="RL740" s="53"/>
      <c r="RM740" s="53"/>
      <c r="RN740" s="53"/>
      <c r="RO740" s="53"/>
      <c r="RP740" s="53"/>
      <c r="RQ740" s="53"/>
      <c r="RR740" s="53"/>
      <c r="RS740" s="53"/>
      <c r="RT740" s="53"/>
      <c r="RU740" s="53"/>
      <c r="RV740" s="53"/>
      <c r="RW740" s="53"/>
      <c r="RX740" s="53"/>
      <c r="RY740" s="53"/>
      <c r="RZ740" s="53"/>
      <c r="SA740" s="53"/>
      <c r="SB740" s="53"/>
      <c r="SC740" s="53"/>
      <c r="SD740" s="53"/>
      <c r="SE740" s="53"/>
      <c r="SF740" s="53"/>
      <c r="SG740" s="53"/>
      <c r="SH740" s="53"/>
      <c r="SI740" s="53"/>
      <c r="SJ740" s="53"/>
      <c r="SK740" s="53"/>
      <c r="SL740" s="53"/>
      <c r="SM740" s="53"/>
      <c r="SN740" s="53"/>
      <c r="SO740" s="53"/>
      <c r="SP740" s="53"/>
      <c r="SQ740" s="53"/>
      <c r="SR740" s="53"/>
      <c r="SS740" s="53"/>
      <c r="ST740" s="53"/>
      <c r="SU740" s="53"/>
      <c r="SV740" s="53"/>
      <c r="SW740" s="53"/>
      <c r="SX740" s="53"/>
      <c r="SY740" s="53"/>
      <c r="SZ740" s="53"/>
      <c r="TA740" s="53"/>
      <c r="TB740" s="53"/>
      <c r="TC740" s="53"/>
      <c r="TD740" s="53"/>
      <c r="TE740" s="53"/>
      <c r="TF740" s="53"/>
      <c r="TG740" s="53"/>
      <c r="TH740" s="53"/>
      <c r="TI740" s="53"/>
      <c r="TJ740" s="53"/>
      <c r="TK740" s="53"/>
      <c r="TL740" s="53"/>
      <c r="TM740" s="53"/>
      <c r="TN740" s="53"/>
      <c r="TO740" s="53"/>
      <c r="TP740" s="53"/>
      <c r="TQ740" s="53"/>
      <c r="TR740" s="53"/>
      <c r="TS740" s="53"/>
      <c r="TT740" s="53"/>
      <c r="TU740" s="53"/>
      <c r="TV740" s="53"/>
      <c r="TW740" s="53"/>
      <c r="TX740" s="53"/>
      <c r="TY740" s="53"/>
      <c r="TZ740" s="53"/>
      <c r="UA740" s="53"/>
      <c r="UB740" s="53"/>
      <c r="UC740" s="53"/>
      <c r="UD740" s="53"/>
      <c r="UE740" s="53"/>
      <c r="UF740" s="53"/>
      <c r="UG740" s="53"/>
      <c r="UH740" s="53"/>
      <c r="UI740" s="53"/>
      <c r="UJ740" s="53"/>
      <c r="UK740" s="53"/>
      <c r="UL740" s="53"/>
      <c r="UM740" s="53"/>
      <c r="UN740" s="53"/>
      <c r="UO740" s="53"/>
      <c r="UP740" s="53"/>
      <c r="UQ740" s="53"/>
      <c r="UR740" s="53"/>
      <c r="US740" s="53"/>
      <c r="UT740" s="53"/>
      <c r="UU740" s="53"/>
      <c r="UV740" s="53"/>
      <c r="UW740" s="53"/>
      <c r="UX740" s="53"/>
      <c r="UY740" s="53"/>
      <c r="UZ740" s="53"/>
      <c r="VA740" s="53"/>
      <c r="VB740" s="53"/>
      <c r="VC740" s="53"/>
      <c r="VD740" s="53"/>
      <c r="VE740" s="53"/>
      <c r="VF740" s="53"/>
      <c r="VG740" s="53"/>
      <c r="VH740" s="53"/>
      <c r="VI740" s="53"/>
      <c r="VJ740" s="53"/>
      <c r="VK740" s="53"/>
      <c r="VL740" s="53"/>
      <c r="VM740" s="53"/>
      <c r="VN740" s="53"/>
      <c r="VO740" s="53"/>
      <c r="VP740" s="53"/>
      <c r="VQ740" s="53"/>
      <c r="VR740" s="53"/>
      <c r="VS740" s="53"/>
      <c r="VT740" s="53"/>
      <c r="VU740" s="53"/>
      <c r="VV740" s="53"/>
      <c r="VW740" s="53"/>
      <c r="VX740" s="53"/>
      <c r="VY740" s="53"/>
      <c r="VZ740" s="53"/>
      <c r="WA740" s="53"/>
      <c r="WB740" s="53"/>
      <c r="WC740" s="53"/>
      <c r="WD740" s="53"/>
      <c r="WE740" s="53"/>
      <c r="WF740" s="53"/>
      <c r="WG740" s="53"/>
      <c r="WH740" s="53"/>
      <c r="WI740" s="53"/>
      <c r="WJ740" s="53"/>
      <c r="WK740" s="53"/>
      <c r="WL740" s="53"/>
      <c r="WM740" s="53"/>
      <c r="WN740" s="53"/>
      <c r="WO740" s="53"/>
      <c r="WP740" s="53"/>
      <c r="WQ740" s="53"/>
      <c r="WR740" s="53"/>
      <c r="WS740" s="53"/>
      <c r="WT740" s="53"/>
      <c r="WU740" s="53"/>
      <c r="WV740" s="53"/>
      <c r="WW740" s="53"/>
      <c r="WX740" s="53"/>
      <c r="WY740" s="53"/>
      <c r="WZ740" s="53"/>
      <c r="XA740" s="53"/>
      <c r="XB740" s="53"/>
      <c r="XC740" s="53"/>
      <c r="XD740" s="53"/>
      <c r="XE740" s="53"/>
      <c r="XF740" s="53"/>
      <c r="XG740" s="53"/>
      <c r="XH740" s="53"/>
      <c r="XI740" s="53"/>
      <c r="XJ740" s="53"/>
      <c r="XK740" s="53"/>
      <c r="XL740" s="53"/>
      <c r="XM740" s="53"/>
      <c r="XN740" s="53"/>
      <c r="XO740" s="53"/>
      <c r="XP740" s="53"/>
      <c r="XQ740" s="53"/>
      <c r="XR740" s="53"/>
      <c r="XS740" s="53"/>
      <c r="XT740" s="53"/>
      <c r="XU740" s="53"/>
      <c r="XV740" s="53"/>
      <c r="XW740" s="53"/>
      <c r="XX740" s="53"/>
      <c r="XY740" s="53"/>
      <c r="XZ740" s="53"/>
      <c r="YA740" s="53"/>
      <c r="YB740" s="53"/>
      <c r="YC740" s="53"/>
      <c r="YD740" s="53"/>
      <c r="YE740" s="53"/>
      <c r="YF740" s="53"/>
      <c r="YG740" s="53"/>
      <c r="YH740" s="53"/>
      <c r="YI740" s="53"/>
      <c r="YJ740" s="53"/>
      <c r="YK740" s="53"/>
      <c r="YL740" s="53"/>
      <c r="YM740" s="53"/>
      <c r="YN740" s="53"/>
      <c r="YO740" s="53"/>
      <c r="YP740" s="53"/>
      <c r="YQ740" s="53"/>
      <c r="YR740" s="53"/>
      <c r="YS740" s="53"/>
      <c r="YT740" s="53"/>
      <c r="YU740" s="53"/>
      <c r="YV740" s="53"/>
      <c r="YW740" s="53"/>
      <c r="YX740" s="53"/>
      <c r="YY740" s="53"/>
      <c r="YZ740" s="53"/>
      <c r="ZA740" s="53"/>
      <c r="ZB740" s="53"/>
      <c r="ZC740" s="53"/>
      <c r="ZD740" s="53"/>
      <c r="ZE740" s="53"/>
      <c r="ZF740" s="53"/>
      <c r="ZG740" s="53"/>
      <c r="ZH740" s="53"/>
      <c r="ZI740" s="53"/>
      <c r="ZJ740" s="53"/>
      <c r="ZK740" s="53"/>
      <c r="ZL740" s="53"/>
      <c r="ZM740" s="53"/>
      <c r="ZN740" s="53"/>
      <c r="ZO740" s="53"/>
      <c r="ZP740" s="53"/>
      <c r="ZQ740" s="53"/>
      <c r="ZR740" s="53"/>
      <c r="ZS740" s="53"/>
      <c r="ZT740" s="53"/>
      <c r="ZU740" s="53"/>
      <c r="ZV740" s="53"/>
      <c r="ZW740" s="53"/>
      <c r="ZX740" s="53"/>
      <c r="ZY740" s="53"/>
      <c r="ZZ740" s="53"/>
      <c r="AAA740" s="53"/>
      <c r="AAB740" s="53"/>
      <c r="AAC740" s="53"/>
      <c r="AAD740" s="53"/>
      <c r="AAE740" s="53"/>
      <c r="AAF740" s="53"/>
      <c r="AAG740" s="53"/>
      <c r="AAH740" s="53"/>
      <c r="AAI740" s="53"/>
      <c r="AAJ740" s="53"/>
      <c r="AAK740" s="53"/>
      <c r="AAL740" s="53"/>
      <c r="AAM740" s="53"/>
      <c r="AAN740" s="53"/>
      <c r="AAO740" s="53"/>
      <c r="AAP740" s="53"/>
      <c r="AAQ740" s="53"/>
      <c r="AAR740" s="53"/>
      <c r="AAS740" s="53"/>
      <c r="AAT740" s="53"/>
      <c r="AAU740" s="53"/>
      <c r="AAV740" s="53"/>
      <c r="AAW740" s="53"/>
      <c r="AAX740" s="53"/>
      <c r="AAY740" s="53"/>
      <c r="AAZ740" s="53"/>
      <c r="ABA740" s="53"/>
      <c r="ABB740" s="53"/>
      <c r="ABC740" s="53"/>
      <c r="ABD740" s="53"/>
      <c r="ABE740" s="53"/>
      <c r="ABF740" s="53"/>
      <c r="ABG740" s="53"/>
      <c r="ABH740" s="53"/>
      <c r="ABI740" s="53"/>
      <c r="ABJ740" s="53"/>
      <c r="ABK740" s="53"/>
      <c r="ABL740" s="53"/>
      <c r="ABM740" s="53"/>
      <c r="ABN740" s="53"/>
      <c r="ABO740" s="53"/>
      <c r="ABP740" s="53"/>
      <c r="ABQ740" s="53"/>
      <c r="ABR740" s="53"/>
      <c r="ABS740" s="53"/>
      <c r="ABT740" s="53"/>
      <c r="ABU740" s="53"/>
      <c r="ABV740" s="53"/>
      <c r="ABW740" s="53"/>
      <c r="ABX740" s="53"/>
      <c r="ABY740" s="53"/>
      <c r="ABZ740" s="53"/>
      <c r="ACA740" s="53"/>
      <c r="ACB740" s="53"/>
      <c r="ACC740" s="53"/>
      <c r="ACD740" s="53"/>
      <c r="ACE740" s="53"/>
      <c r="ACF740" s="53"/>
      <c r="ACG740" s="53"/>
      <c r="ACH740" s="53"/>
      <c r="ACI740" s="53"/>
      <c r="ACJ740" s="53"/>
      <c r="ACK740" s="53"/>
      <c r="ACL740" s="53"/>
      <c r="ACM740" s="53"/>
      <c r="ACN740" s="53"/>
      <c r="ACO740" s="53"/>
      <c r="ACP740" s="53"/>
      <c r="ACQ740" s="53"/>
      <c r="ACR740" s="53"/>
      <c r="ACS740" s="53"/>
      <c r="ACT740" s="53"/>
      <c r="ACU740" s="53"/>
      <c r="ACV740" s="53"/>
      <c r="ACW740" s="53"/>
      <c r="ACX740" s="53"/>
      <c r="ACY740" s="53"/>
      <c r="ACZ740" s="53"/>
      <c r="ADA740" s="53"/>
      <c r="ADB740" s="53"/>
      <c r="ADC740" s="53"/>
      <c r="ADD740" s="53"/>
      <c r="ADE740" s="53"/>
      <c r="ADF740" s="53"/>
      <c r="ADG740" s="53"/>
      <c r="ADH740" s="53"/>
      <c r="ADI740" s="53"/>
      <c r="ADJ740" s="53"/>
      <c r="ADK740" s="53"/>
      <c r="ADL740" s="53"/>
      <c r="ADM740" s="53"/>
      <c r="ADN740" s="53"/>
      <c r="ADO740" s="53"/>
      <c r="ADP740" s="53"/>
      <c r="ADQ740" s="53"/>
      <c r="ADR740" s="53"/>
      <c r="ADS740" s="53"/>
      <c r="ADT740" s="53"/>
      <c r="ADU740" s="53"/>
      <c r="ADV740" s="53"/>
      <c r="ADW740" s="53"/>
      <c r="ADX740" s="53"/>
      <c r="ADY740" s="53"/>
      <c r="ADZ740" s="53"/>
      <c r="AEA740" s="53"/>
      <c r="AEB740" s="53"/>
      <c r="AEC740" s="53"/>
      <c r="AED740" s="53"/>
      <c r="AEE740" s="53"/>
      <c r="AEF740" s="53"/>
      <c r="AEG740" s="53"/>
      <c r="AEH740" s="53"/>
      <c r="AEI740" s="53"/>
      <c r="AEJ740" s="53"/>
      <c r="AEK740" s="53"/>
      <c r="AEL740" s="53"/>
      <c r="AEM740" s="53"/>
      <c r="AEN740" s="53"/>
      <c r="AEO740" s="53"/>
      <c r="AEP740" s="53"/>
      <c r="AEQ740" s="53"/>
      <c r="AER740" s="53"/>
      <c r="AES740" s="53"/>
      <c r="AET740" s="53"/>
      <c r="AEU740" s="53"/>
      <c r="AEV740" s="53"/>
      <c r="AEW740" s="53"/>
      <c r="AEX740" s="53"/>
      <c r="AEY740" s="53"/>
      <c r="AEZ740" s="53"/>
      <c r="AFA740" s="53"/>
      <c r="AFB740" s="53"/>
      <c r="AFC740" s="53"/>
      <c r="AFD740" s="53"/>
      <c r="AFE740" s="53"/>
      <c r="AFF740" s="53"/>
      <c r="AFG740" s="53"/>
      <c r="AFH740" s="53"/>
      <c r="AFI740" s="53"/>
      <c r="AFJ740" s="53"/>
      <c r="AFK740" s="53"/>
      <c r="AFL740" s="53"/>
      <c r="AFM740" s="53"/>
      <c r="AFN740" s="53"/>
      <c r="AFO740" s="53"/>
      <c r="AFP740" s="53"/>
      <c r="AFQ740" s="53"/>
      <c r="AFR740" s="53"/>
      <c r="AFS740" s="53"/>
      <c r="AFT740" s="53"/>
      <c r="AFU740" s="53"/>
      <c r="AFV740" s="53"/>
      <c r="AFW740" s="53"/>
      <c r="AFX740" s="53"/>
      <c r="AFY740" s="53"/>
      <c r="AFZ740" s="53"/>
      <c r="AGA740" s="53"/>
      <c r="AGB740" s="53"/>
      <c r="AGC740" s="53"/>
      <c r="AGD740" s="53"/>
      <c r="AGE740" s="53"/>
      <c r="AGF740" s="53"/>
      <c r="AGG740" s="53"/>
      <c r="AGH740" s="53"/>
      <c r="AGI740" s="53"/>
      <c r="AGJ740" s="53"/>
      <c r="AGK740" s="53"/>
      <c r="AGL740" s="53"/>
      <c r="AGM740" s="53"/>
      <c r="AGN740" s="53"/>
      <c r="AGO740" s="53"/>
      <c r="AGP740" s="53"/>
      <c r="AGQ740" s="53"/>
      <c r="AGR740" s="53"/>
      <c r="AGS740" s="53"/>
      <c r="AGT740" s="53"/>
      <c r="AGU740" s="53"/>
      <c r="AGV740" s="53"/>
      <c r="AGW740" s="53"/>
      <c r="AGX740" s="53"/>
      <c r="AGY740" s="53"/>
      <c r="AGZ740" s="53"/>
      <c r="AHA740" s="53"/>
      <c r="AHB740" s="53"/>
      <c r="AHC740" s="53"/>
      <c r="AHD740" s="53"/>
      <c r="AHE740" s="53"/>
      <c r="AHF740" s="53"/>
      <c r="AHG740" s="53"/>
      <c r="AHH740" s="53"/>
      <c r="AHI740" s="53"/>
      <c r="AHJ740" s="53"/>
      <c r="AHK740" s="53"/>
      <c r="AHL740" s="53"/>
      <c r="AHM740" s="53"/>
      <c r="AHN740" s="53"/>
      <c r="AHO740" s="53"/>
      <c r="AHP740" s="53"/>
      <c r="AHQ740" s="53"/>
      <c r="AHR740" s="53"/>
      <c r="AHS740" s="53"/>
      <c r="AHT740" s="53"/>
      <c r="AHU740" s="53"/>
      <c r="AHV740" s="53"/>
      <c r="AHW740" s="53"/>
      <c r="AHX740" s="53"/>
      <c r="AHY740" s="53"/>
      <c r="AHZ740" s="53"/>
      <c r="AIA740" s="53"/>
      <c r="AIB740" s="53"/>
      <c r="AIC740" s="53"/>
      <c r="AID740" s="53"/>
      <c r="AIE740" s="53"/>
      <c r="AIF740" s="53"/>
      <c r="AIG740" s="53"/>
      <c r="AIH740" s="53"/>
      <c r="AII740" s="53"/>
      <c r="AIJ740" s="53"/>
      <c r="AIK740" s="53"/>
      <c r="AIL740" s="53"/>
      <c r="AIM740" s="53"/>
      <c r="AIN740" s="53"/>
      <c r="AIO740" s="53"/>
      <c r="AIP740" s="53"/>
      <c r="AIQ740" s="53"/>
      <c r="AIR740" s="53"/>
      <c r="AIS740" s="53"/>
      <c r="AIT740" s="53"/>
      <c r="AIU740" s="53"/>
      <c r="AIV740" s="53"/>
      <c r="AIW740" s="53"/>
      <c r="AIX740" s="53"/>
      <c r="AIY740" s="53"/>
      <c r="AIZ740" s="53"/>
      <c r="AJA740" s="53"/>
      <c r="AJB740" s="53"/>
      <c r="AJC740" s="53"/>
      <c r="AJD740" s="53"/>
      <c r="AJE740" s="53"/>
      <c r="AJF740" s="53"/>
      <c r="AJG740" s="53"/>
      <c r="AJH740" s="53"/>
      <c r="AJI740" s="53"/>
      <c r="AJJ740" s="53"/>
      <c r="AJK740" s="53"/>
      <c r="AJL740" s="53"/>
      <c r="AJM740" s="53"/>
      <c r="AJN740" s="53"/>
      <c r="AJO740" s="53"/>
      <c r="AJP740" s="53"/>
      <c r="AJQ740" s="53"/>
      <c r="AJR740" s="53"/>
      <c r="AJS740" s="53"/>
      <c r="AJT740" s="53"/>
      <c r="AJU740" s="53"/>
      <c r="AJV740" s="53"/>
      <c r="AJW740" s="53"/>
      <c r="AJX740" s="53"/>
      <c r="AJY740" s="53"/>
      <c r="AJZ740" s="53"/>
      <c r="AKA740" s="53"/>
      <c r="AKB740" s="53"/>
      <c r="AKC740" s="53"/>
      <c r="AKD740" s="53"/>
      <c r="AKE740" s="53"/>
      <c r="AKF740" s="53"/>
      <c r="AKG740" s="53"/>
      <c r="AKH740" s="53"/>
      <c r="AKI740" s="53"/>
      <c r="AKJ740" s="53"/>
      <c r="AKK740" s="53"/>
      <c r="AKL740" s="53"/>
      <c r="AKM740" s="53"/>
      <c r="AKN740" s="53"/>
      <c r="AKO740" s="53"/>
      <c r="AKP740" s="53"/>
      <c r="AKQ740" s="53"/>
      <c r="AKR740" s="53"/>
      <c r="AKS740" s="53"/>
      <c r="AKT740" s="53"/>
      <c r="AKU740" s="53"/>
      <c r="AKV740" s="53"/>
      <c r="AKW740" s="53"/>
    </row>
    <row r="741" spans="1:985" ht="23.4" customHeight="1" x14ac:dyDescent="0.3">
      <c r="A741" s="39">
        <v>5015</v>
      </c>
      <c r="B741" s="42" t="s">
        <v>1084</v>
      </c>
      <c r="C741" s="42" t="s">
        <v>1085</v>
      </c>
      <c r="D741" s="42" t="s">
        <v>171</v>
      </c>
      <c r="E741" s="39" t="s">
        <v>172</v>
      </c>
      <c r="F741" s="39" t="s">
        <v>173</v>
      </c>
      <c r="G741" s="41">
        <v>14</v>
      </c>
      <c r="H741" s="41">
        <v>9</v>
      </c>
      <c r="I741" s="39">
        <v>2001</v>
      </c>
      <c r="J741" s="39" t="s">
        <v>191</v>
      </c>
      <c r="K741" s="42" t="s">
        <v>1058</v>
      </c>
      <c r="L741" s="42" t="s">
        <v>1069</v>
      </c>
      <c r="M741" s="67"/>
    </row>
    <row r="742" spans="1:985" ht="23.4" customHeight="1" x14ac:dyDescent="0.3">
      <c r="A742" s="53">
        <v>5016</v>
      </c>
      <c r="B742" s="42" t="s">
        <v>1086</v>
      </c>
      <c r="C742" s="42" t="s">
        <v>1087</v>
      </c>
      <c r="D742" s="42" t="s">
        <v>745</v>
      </c>
      <c r="E742" s="39" t="s">
        <v>172</v>
      </c>
      <c r="F742" s="39" t="s">
        <v>173</v>
      </c>
      <c r="G742" s="41" t="s">
        <v>502</v>
      </c>
      <c r="H742" s="41" t="s">
        <v>250</v>
      </c>
      <c r="I742" s="39">
        <v>2007</v>
      </c>
      <c r="J742" s="39" t="s">
        <v>175</v>
      </c>
      <c r="K742" s="42" t="s">
        <v>1058</v>
      </c>
      <c r="L742" s="42" t="s">
        <v>1069</v>
      </c>
      <c r="M742" s="67"/>
    </row>
    <row r="743" spans="1:985" ht="23.4" customHeight="1" x14ac:dyDescent="0.3">
      <c r="A743" s="47">
        <v>5017</v>
      </c>
      <c r="B743" s="93" t="s">
        <v>1088</v>
      </c>
      <c r="C743" s="42" t="s">
        <v>193</v>
      </c>
      <c r="E743" s="39" t="s">
        <v>172</v>
      </c>
      <c r="G743" s="41" t="s">
        <v>285</v>
      </c>
      <c r="H743" s="41" t="s">
        <v>47</v>
      </c>
      <c r="I743" s="39">
        <v>2006</v>
      </c>
      <c r="J743" s="39" t="s">
        <v>1065</v>
      </c>
      <c r="K743" s="42" t="s">
        <v>1058</v>
      </c>
      <c r="L743" s="42" t="s">
        <v>1066</v>
      </c>
      <c r="M743" s="67"/>
    </row>
    <row r="744" spans="1:985" ht="23.4" customHeight="1" x14ac:dyDescent="0.3">
      <c r="A744" s="53">
        <v>5018</v>
      </c>
      <c r="B744" s="42" t="s">
        <v>1089</v>
      </c>
      <c r="C744" s="42" t="s">
        <v>620</v>
      </c>
      <c r="D744" s="42" t="s">
        <v>393</v>
      </c>
      <c r="E744" s="39" t="s">
        <v>172</v>
      </c>
      <c r="F744" s="39" t="s">
        <v>173</v>
      </c>
      <c r="G744" s="41" t="s">
        <v>187</v>
      </c>
      <c r="H744" s="41" t="s">
        <v>190</v>
      </c>
      <c r="I744" s="39">
        <v>2003</v>
      </c>
      <c r="J744" s="39" t="s">
        <v>195</v>
      </c>
      <c r="K744" s="42" t="s">
        <v>1058</v>
      </c>
      <c r="L744" s="42" t="s">
        <v>1090</v>
      </c>
      <c r="M744" s="67"/>
    </row>
    <row r="745" spans="1:985" ht="23.4" customHeight="1" x14ac:dyDescent="0.3">
      <c r="A745" s="39">
        <v>5019</v>
      </c>
      <c r="B745" s="42" t="s">
        <v>1091</v>
      </c>
      <c r="C745" s="42" t="s">
        <v>540</v>
      </c>
      <c r="D745" s="42" t="s">
        <v>342</v>
      </c>
      <c r="E745" s="39" t="s">
        <v>268</v>
      </c>
      <c r="F745" s="39" t="s">
        <v>173</v>
      </c>
      <c r="G745" s="41" t="s">
        <v>431</v>
      </c>
      <c r="H745" s="41" t="s">
        <v>47</v>
      </c>
      <c r="I745" s="39">
        <v>2007</v>
      </c>
      <c r="J745" s="39" t="s">
        <v>175</v>
      </c>
      <c r="K745" s="42" t="s">
        <v>1058</v>
      </c>
      <c r="L745" s="42" t="s">
        <v>1069</v>
      </c>
      <c r="M745" s="67"/>
    </row>
    <row r="746" spans="1:985" ht="23.4" customHeight="1" x14ac:dyDescent="0.3">
      <c r="A746" s="95">
        <v>5020</v>
      </c>
      <c r="B746" s="93" t="s">
        <v>1092</v>
      </c>
      <c r="C746" s="42" t="s">
        <v>237</v>
      </c>
      <c r="E746" s="39" t="s">
        <v>172</v>
      </c>
      <c r="G746" s="41" t="s">
        <v>259</v>
      </c>
      <c r="H746" s="41" t="s">
        <v>208</v>
      </c>
      <c r="I746" s="39">
        <v>2010</v>
      </c>
      <c r="J746" s="39" t="s">
        <v>1093</v>
      </c>
      <c r="K746" s="42" t="s">
        <v>1058</v>
      </c>
      <c r="L746" s="42" t="s">
        <v>1066</v>
      </c>
      <c r="M746" s="67"/>
    </row>
    <row r="747" spans="1:985" ht="23.4" customHeight="1" x14ac:dyDescent="0.3">
      <c r="A747" s="39">
        <v>5021</v>
      </c>
      <c r="B747" s="42" t="s">
        <v>1094</v>
      </c>
      <c r="C747" s="42" t="s">
        <v>284</v>
      </c>
      <c r="D747" s="42" t="s">
        <v>449</v>
      </c>
      <c r="E747" s="39" t="s">
        <v>172</v>
      </c>
      <c r="F747" s="39" t="s">
        <v>221</v>
      </c>
      <c r="G747" s="41" t="s">
        <v>431</v>
      </c>
      <c r="H747" s="41" t="s">
        <v>187</v>
      </c>
      <c r="I747" s="39">
        <v>1993</v>
      </c>
      <c r="J747" s="39" t="s">
        <v>321</v>
      </c>
      <c r="K747" s="42" t="s">
        <v>1058</v>
      </c>
      <c r="L747" s="42" t="s">
        <v>1095</v>
      </c>
      <c r="M747" s="67"/>
    </row>
    <row r="748" spans="1:985" ht="23.4" customHeight="1" x14ac:dyDescent="0.3">
      <c r="A748" s="53">
        <v>5022</v>
      </c>
      <c r="B748" s="42" t="s">
        <v>1096</v>
      </c>
      <c r="C748" s="42" t="s">
        <v>1097</v>
      </c>
      <c r="D748" s="42" t="s">
        <v>238</v>
      </c>
      <c r="E748" s="39" t="s">
        <v>172</v>
      </c>
      <c r="F748" s="39" t="s">
        <v>173</v>
      </c>
      <c r="G748" s="41" t="s">
        <v>381</v>
      </c>
      <c r="H748" s="41" t="s">
        <v>223</v>
      </c>
      <c r="I748" s="39">
        <v>2002</v>
      </c>
      <c r="J748" s="39" t="s">
        <v>195</v>
      </c>
      <c r="K748" s="42" t="s">
        <v>1058</v>
      </c>
      <c r="L748" s="42" t="s">
        <v>1069</v>
      </c>
      <c r="M748" s="67"/>
    </row>
    <row r="749" spans="1:985" ht="23.4" customHeight="1" x14ac:dyDescent="0.3">
      <c r="A749" s="39">
        <v>5023</v>
      </c>
      <c r="B749" s="42" t="s">
        <v>1098</v>
      </c>
      <c r="C749" s="42" t="s">
        <v>170</v>
      </c>
      <c r="D749" s="42" t="s">
        <v>1099</v>
      </c>
      <c r="E749" s="39" t="s">
        <v>172</v>
      </c>
      <c r="F749" s="39" t="s">
        <v>173</v>
      </c>
      <c r="G749" s="41">
        <v>22</v>
      </c>
      <c r="H749" s="41" t="s">
        <v>223</v>
      </c>
      <c r="I749" s="39">
        <v>2003</v>
      </c>
      <c r="J749" s="39" t="s">
        <v>225</v>
      </c>
      <c r="K749" s="42" t="s">
        <v>1058</v>
      </c>
      <c r="L749" s="42" t="s">
        <v>1069</v>
      </c>
      <c r="M749" s="67"/>
    </row>
    <row r="750" spans="1:985" ht="23.4" customHeight="1" x14ac:dyDescent="0.3">
      <c r="A750" s="39">
        <v>5025</v>
      </c>
      <c r="B750" s="42" t="s">
        <v>1100</v>
      </c>
      <c r="C750" s="42" t="s">
        <v>170</v>
      </c>
      <c r="D750" s="42" t="s">
        <v>254</v>
      </c>
      <c r="E750" s="39" t="s">
        <v>172</v>
      </c>
      <c r="F750" s="39" t="s">
        <v>173</v>
      </c>
      <c r="G750" s="41">
        <v>24</v>
      </c>
      <c r="H750" s="41" t="s">
        <v>215</v>
      </c>
      <c r="I750" s="39">
        <v>2003</v>
      </c>
      <c r="J750" s="39" t="s">
        <v>191</v>
      </c>
      <c r="K750" s="42" t="s">
        <v>1058</v>
      </c>
      <c r="L750" s="42" t="s">
        <v>1069</v>
      </c>
      <c r="M750" s="67"/>
    </row>
    <row r="751" spans="1:985" ht="23.4" customHeight="1" x14ac:dyDescent="0.3">
      <c r="A751" s="53">
        <v>5026</v>
      </c>
      <c r="B751" s="99" t="s">
        <v>1081</v>
      </c>
      <c r="C751" s="42" t="s">
        <v>706</v>
      </c>
      <c r="D751" s="42" t="s">
        <v>198</v>
      </c>
      <c r="E751" s="39" t="s">
        <v>172</v>
      </c>
      <c r="F751" s="39" t="s">
        <v>173</v>
      </c>
      <c r="G751" s="41" t="s">
        <v>174</v>
      </c>
      <c r="H751" s="41" t="s">
        <v>190</v>
      </c>
      <c r="I751" s="39">
        <v>2006</v>
      </c>
      <c r="J751" s="39" t="s">
        <v>175</v>
      </c>
      <c r="K751" s="42" t="s">
        <v>1058</v>
      </c>
      <c r="L751" s="42" t="s">
        <v>1066</v>
      </c>
      <c r="M751" s="67"/>
    </row>
    <row r="752" spans="1:985" ht="23.4" customHeight="1" x14ac:dyDescent="0.3">
      <c r="A752" s="95">
        <v>5027</v>
      </c>
      <c r="B752" s="93" t="s">
        <v>1101</v>
      </c>
      <c r="C752" s="42" t="s">
        <v>284</v>
      </c>
      <c r="E752" s="39" t="s">
        <v>172</v>
      </c>
      <c r="G752" s="41" t="s">
        <v>215</v>
      </c>
      <c r="H752" s="41" t="s">
        <v>259</v>
      </c>
      <c r="I752" s="39">
        <v>2005</v>
      </c>
      <c r="J752" s="39" t="s">
        <v>199</v>
      </c>
      <c r="K752" s="42" t="s">
        <v>1058</v>
      </c>
      <c r="L752" s="42" t="s">
        <v>1066</v>
      </c>
      <c r="M752" s="67"/>
    </row>
    <row r="753" spans="1:13" ht="23.4" customHeight="1" x14ac:dyDescent="0.3">
      <c r="A753" s="39">
        <v>5028</v>
      </c>
      <c r="B753" s="42" t="s">
        <v>1102</v>
      </c>
      <c r="C753" s="42" t="s">
        <v>546</v>
      </c>
      <c r="D753" s="42" t="s">
        <v>249</v>
      </c>
      <c r="E753" s="39" t="s">
        <v>172</v>
      </c>
      <c r="F753" s="39" t="s">
        <v>221</v>
      </c>
      <c r="G753" s="41" t="s">
        <v>381</v>
      </c>
      <c r="H753" s="41" t="s">
        <v>215</v>
      </c>
      <c r="I753" s="39">
        <v>2007</v>
      </c>
      <c r="J753" s="39" t="s">
        <v>199</v>
      </c>
      <c r="K753" s="42" t="s">
        <v>1058</v>
      </c>
      <c r="L753" s="42" t="s">
        <v>1066</v>
      </c>
      <c r="M753" s="67"/>
    </row>
    <row r="754" spans="1:13" ht="23.4" customHeight="1" x14ac:dyDescent="0.3">
      <c r="A754" s="53">
        <v>5029</v>
      </c>
      <c r="B754" s="42" t="s">
        <v>1103</v>
      </c>
      <c r="C754" s="42" t="s">
        <v>1072</v>
      </c>
      <c r="D754" s="42" t="s">
        <v>296</v>
      </c>
      <c r="E754" s="39" t="s">
        <v>268</v>
      </c>
      <c r="F754" s="39" t="s">
        <v>173</v>
      </c>
      <c r="G754" s="41" t="s">
        <v>174</v>
      </c>
      <c r="H754" s="41" t="s">
        <v>187</v>
      </c>
      <c r="I754" s="39">
        <v>2007</v>
      </c>
      <c r="J754" s="39" t="s">
        <v>175</v>
      </c>
      <c r="K754" s="42" t="s">
        <v>1058</v>
      </c>
      <c r="L754" s="42" t="s">
        <v>1066</v>
      </c>
      <c r="M754" s="67"/>
    </row>
    <row r="755" spans="1:13" ht="23.4" customHeight="1" x14ac:dyDescent="0.3">
      <c r="A755" s="39">
        <v>5030</v>
      </c>
      <c r="B755" s="42" t="s">
        <v>1104</v>
      </c>
      <c r="C755" s="42" t="s">
        <v>1097</v>
      </c>
      <c r="D755" s="42" t="s">
        <v>287</v>
      </c>
      <c r="E755" s="39" t="s">
        <v>172</v>
      </c>
      <c r="F755" s="39" t="s">
        <v>173</v>
      </c>
      <c r="G755" s="41" t="s">
        <v>499</v>
      </c>
      <c r="H755" s="41" t="s">
        <v>208</v>
      </c>
      <c r="I755" s="39">
        <v>2007</v>
      </c>
      <c r="J755" s="39" t="s">
        <v>175</v>
      </c>
      <c r="K755" s="42" t="s">
        <v>1058</v>
      </c>
      <c r="L755" s="99" t="s">
        <v>1105</v>
      </c>
      <c r="M755" s="67"/>
    </row>
    <row r="756" spans="1:13" ht="23.4" customHeight="1" x14ac:dyDescent="0.3">
      <c r="A756" s="47">
        <v>5031</v>
      </c>
      <c r="B756" s="93" t="s">
        <v>1101</v>
      </c>
      <c r="C756" s="42" t="s">
        <v>706</v>
      </c>
      <c r="E756" s="39" t="s">
        <v>172</v>
      </c>
      <c r="G756" s="41" t="s">
        <v>174</v>
      </c>
      <c r="H756" s="41" t="s">
        <v>190</v>
      </c>
      <c r="I756" s="39">
        <v>2006</v>
      </c>
      <c r="J756" s="39" t="s">
        <v>199</v>
      </c>
      <c r="K756" s="102" t="s">
        <v>1058</v>
      </c>
      <c r="L756" s="102" t="s">
        <v>1066</v>
      </c>
      <c r="M756" s="67"/>
    </row>
    <row r="757" spans="1:13" ht="23.4" customHeight="1" x14ac:dyDescent="0.3">
      <c r="A757" s="47">
        <v>5032</v>
      </c>
      <c r="B757" s="93" t="s">
        <v>1106</v>
      </c>
      <c r="C757" s="42" t="s">
        <v>237</v>
      </c>
      <c r="E757" s="39" t="s">
        <v>172</v>
      </c>
      <c r="G757" s="41" t="s">
        <v>275</v>
      </c>
      <c r="H757" s="41" t="s">
        <v>181</v>
      </c>
      <c r="I757" s="39">
        <v>2010</v>
      </c>
      <c r="J757" s="39" t="s">
        <v>1093</v>
      </c>
      <c r="K757" s="102" t="s">
        <v>1058</v>
      </c>
      <c r="L757" s="102" t="s">
        <v>1066</v>
      </c>
      <c r="M757" s="67"/>
    </row>
    <row r="758" spans="1:13" ht="23.4" customHeight="1" x14ac:dyDescent="0.3">
      <c r="A758" s="39">
        <v>5033</v>
      </c>
      <c r="B758" s="43" t="s">
        <v>1107</v>
      </c>
      <c r="C758" s="43" t="s">
        <v>318</v>
      </c>
      <c r="D758" s="42" t="s">
        <v>287</v>
      </c>
      <c r="E758" s="39" t="s">
        <v>172</v>
      </c>
      <c r="F758" s="39" t="s">
        <v>173</v>
      </c>
      <c r="G758" s="41" t="s">
        <v>381</v>
      </c>
      <c r="H758" s="41" t="s">
        <v>190</v>
      </c>
      <c r="I758" s="39">
        <v>2007</v>
      </c>
      <c r="J758" s="39" t="s">
        <v>175</v>
      </c>
      <c r="K758" s="42" t="s">
        <v>1058</v>
      </c>
      <c r="L758" s="42" t="s">
        <v>1105</v>
      </c>
      <c r="M758" s="67"/>
    </row>
    <row r="759" spans="1:13" ht="23.4" customHeight="1" x14ac:dyDescent="0.3">
      <c r="A759" s="39">
        <v>5034</v>
      </c>
      <c r="B759" s="43" t="s">
        <v>1108</v>
      </c>
      <c r="C759" s="43" t="s">
        <v>219</v>
      </c>
      <c r="D759" s="42" t="s">
        <v>271</v>
      </c>
      <c r="E759" s="39" t="s">
        <v>172</v>
      </c>
      <c r="F759" s="39" t="s">
        <v>173</v>
      </c>
      <c r="G759" s="41" t="s">
        <v>190</v>
      </c>
      <c r="H759" s="41" t="s">
        <v>187</v>
      </c>
      <c r="I759" s="39">
        <v>2007</v>
      </c>
      <c r="J759" s="39" t="s">
        <v>175</v>
      </c>
      <c r="K759" s="42" t="s">
        <v>1058</v>
      </c>
      <c r="L759" s="42" t="s">
        <v>1105</v>
      </c>
      <c r="M759" s="67"/>
    </row>
    <row r="760" spans="1:13" ht="23.4" customHeight="1" x14ac:dyDescent="0.3">
      <c r="A760" s="39">
        <v>5035</v>
      </c>
      <c r="B760" s="99" t="s">
        <v>1109</v>
      </c>
      <c r="C760" s="103" t="s">
        <v>614</v>
      </c>
      <c r="D760" s="42" t="s">
        <v>198</v>
      </c>
      <c r="E760" s="88" t="s">
        <v>172</v>
      </c>
      <c r="F760" s="88"/>
      <c r="G760" s="41" t="s">
        <v>194</v>
      </c>
      <c r="H760" s="41" t="s">
        <v>259</v>
      </c>
      <c r="I760" s="39">
        <v>2006</v>
      </c>
      <c r="J760" s="39" t="s">
        <v>199</v>
      </c>
      <c r="K760" s="42" t="s">
        <v>1058</v>
      </c>
      <c r="L760" s="99" t="s">
        <v>1069</v>
      </c>
      <c r="M760" s="67"/>
    </row>
    <row r="761" spans="1:13" ht="23.4" customHeight="1" x14ac:dyDescent="0.3">
      <c r="A761" s="39">
        <v>5036</v>
      </c>
      <c r="B761" s="99" t="s">
        <v>1110</v>
      </c>
      <c r="C761" s="103" t="s">
        <v>588</v>
      </c>
      <c r="D761" s="42" t="s">
        <v>171</v>
      </c>
      <c r="E761" s="88" t="s">
        <v>172</v>
      </c>
      <c r="F761" s="88" t="s">
        <v>173</v>
      </c>
      <c r="G761" s="41" t="s">
        <v>215</v>
      </c>
      <c r="H761" s="41" t="s">
        <v>215</v>
      </c>
      <c r="I761" s="39">
        <v>2006</v>
      </c>
      <c r="J761" s="39" t="s">
        <v>191</v>
      </c>
      <c r="K761" s="42" t="s">
        <v>1058</v>
      </c>
      <c r="L761" s="99" t="s">
        <v>1069</v>
      </c>
      <c r="M761" s="67"/>
    </row>
    <row r="762" spans="1:13" ht="23.4" customHeight="1" x14ac:dyDescent="0.3">
      <c r="A762" s="39">
        <v>5037</v>
      </c>
      <c r="B762" s="104" t="s">
        <v>1111</v>
      </c>
      <c r="C762" s="104" t="s">
        <v>253</v>
      </c>
      <c r="D762" s="104" t="s">
        <v>532</v>
      </c>
      <c r="E762" s="88" t="s">
        <v>172</v>
      </c>
      <c r="F762" s="88" t="s">
        <v>173</v>
      </c>
      <c r="G762" s="41" t="s">
        <v>215</v>
      </c>
      <c r="H762" s="41" t="s">
        <v>209</v>
      </c>
      <c r="I762" s="39">
        <v>2009</v>
      </c>
      <c r="J762" s="101" t="s">
        <v>175</v>
      </c>
      <c r="K762" s="42" t="s">
        <v>1058</v>
      </c>
      <c r="L762" s="99" t="s">
        <v>1069</v>
      </c>
      <c r="M762" s="67"/>
    </row>
    <row r="763" spans="1:13" ht="23.4" customHeight="1" x14ac:dyDescent="0.3">
      <c r="A763" s="39">
        <v>5038</v>
      </c>
      <c r="B763" s="42" t="s">
        <v>1112</v>
      </c>
      <c r="C763" s="42" t="s">
        <v>1113</v>
      </c>
      <c r="D763" s="42" t="s">
        <v>331</v>
      </c>
      <c r="E763" s="39" t="s">
        <v>172</v>
      </c>
      <c r="F763" s="39" t="s">
        <v>173</v>
      </c>
      <c r="G763" s="41" t="s">
        <v>223</v>
      </c>
      <c r="H763" s="41" t="s">
        <v>187</v>
      </c>
      <c r="I763" s="39">
        <v>2004</v>
      </c>
      <c r="J763" s="39" t="s">
        <v>199</v>
      </c>
      <c r="K763" s="42" t="s">
        <v>1058</v>
      </c>
      <c r="L763" s="42" t="s">
        <v>1066</v>
      </c>
      <c r="M763" s="67"/>
    </row>
    <row r="764" spans="1:13" ht="23.4" customHeight="1" x14ac:dyDescent="0.3">
      <c r="A764" s="39">
        <v>5039</v>
      </c>
      <c r="B764" s="42" t="s">
        <v>1114</v>
      </c>
      <c r="C764" s="63" t="s">
        <v>1115</v>
      </c>
      <c r="D764" s="42" t="s">
        <v>171</v>
      </c>
      <c r="E764" s="39" t="s">
        <v>172</v>
      </c>
      <c r="F764" s="39" t="s">
        <v>173</v>
      </c>
      <c r="G764" s="41">
        <v>23</v>
      </c>
      <c r="H764" s="41" t="s">
        <v>181</v>
      </c>
      <c r="I764" s="39">
        <v>2004</v>
      </c>
      <c r="J764" s="39" t="s">
        <v>191</v>
      </c>
      <c r="K764" s="42" t="s">
        <v>1058</v>
      </c>
      <c r="L764" s="42" t="s">
        <v>1069</v>
      </c>
      <c r="M764" s="67"/>
    </row>
    <row r="765" spans="1:13" ht="23.4" customHeight="1" x14ac:dyDescent="0.3">
      <c r="A765" s="39">
        <v>5040</v>
      </c>
      <c r="B765" s="104" t="s">
        <v>1116</v>
      </c>
      <c r="C765" s="104" t="s">
        <v>233</v>
      </c>
      <c r="D765" s="104" t="s">
        <v>220</v>
      </c>
      <c r="E765" s="39" t="s">
        <v>172</v>
      </c>
      <c r="F765" s="39" t="s">
        <v>173</v>
      </c>
      <c r="G765" s="41" t="s">
        <v>381</v>
      </c>
      <c r="H765" s="41" t="s">
        <v>47</v>
      </c>
      <c r="I765" s="39">
        <v>2008</v>
      </c>
      <c r="J765" s="39" t="s">
        <v>175</v>
      </c>
      <c r="K765" s="42" t="s">
        <v>1058</v>
      </c>
      <c r="L765" s="42" t="s">
        <v>1069</v>
      </c>
      <c r="M765" s="67"/>
    </row>
    <row r="766" spans="1:13" ht="23.4" customHeight="1" x14ac:dyDescent="0.3">
      <c r="A766" s="39">
        <v>5041</v>
      </c>
      <c r="B766" s="104" t="s">
        <v>1117</v>
      </c>
      <c r="C766" s="104" t="s">
        <v>237</v>
      </c>
      <c r="D766" s="104" t="s">
        <v>228</v>
      </c>
      <c r="E766" s="39" t="s">
        <v>172</v>
      </c>
      <c r="F766" s="39" t="s">
        <v>173</v>
      </c>
      <c r="G766" s="41" t="s">
        <v>275</v>
      </c>
      <c r="H766" s="41" t="s">
        <v>181</v>
      </c>
      <c r="I766" s="39">
        <v>2010</v>
      </c>
      <c r="K766" s="42" t="s">
        <v>1058</v>
      </c>
      <c r="M766" s="67"/>
    </row>
    <row r="767" spans="1:13" ht="23.4" customHeight="1" x14ac:dyDescent="0.3">
      <c r="A767" s="39">
        <v>5042</v>
      </c>
      <c r="B767" s="104" t="s">
        <v>1118</v>
      </c>
      <c r="C767" s="104" t="s">
        <v>578</v>
      </c>
      <c r="D767" s="104" t="s">
        <v>246</v>
      </c>
      <c r="E767" s="39" t="s">
        <v>172</v>
      </c>
      <c r="F767" s="39" t="s">
        <v>173</v>
      </c>
      <c r="G767" s="41" t="s">
        <v>239</v>
      </c>
      <c r="H767" s="41" t="s">
        <v>209</v>
      </c>
      <c r="I767" s="39">
        <v>2010</v>
      </c>
      <c r="J767" s="39" t="s">
        <v>175</v>
      </c>
      <c r="K767" s="42" t="s">
        <v>1058</v>
      </c>
      <c r="L767" s="42" t="s">
        <v>1066</v>
      </c>
      <c r="M767" s="67"/>
    </row>
    <row r="768" spans="1:13" ht="23.4" customHeight="1" x14ac:dyDescent="0.3">
      <c r="A768" s="39">
        <v>5043</v>
      </c>
      <c r="B768" s="42" t="s">
        <v>1119</v>
      </c>
      <c r="C768" s="42" t="s">
        <v>237</v>
      </c>
      <c r="D768" s="42" t="s">
        <v>198</v>
      </c>
      <c r="E768" s="39" t="s">
        <v>172</v>
      </c>
      <c r="F768" s="39" t="s">
        <v>173</v>
      </c>
      <c r="G768" s="41">
        <v>21</v>
      </c>
      <c r="H768" s="41">
        <v>11</v>
      </c>
      <c r="I768" s="39">
        <v>2003</v>
      </c>
      <c r="J768" s="39" t="s">
        <v>191</v>
      </c>
      <c r="K768" s="42" t="s">
        <v>1058</v>
      </c>
      <c r="L768" s="42" t="s">
        <v>1069</v>
      </c>
      <c r="M768" s="67"/>
    </row>
    <row r="769" spans="1:13" ht="23.4" customHeight="1" x14ac:dyDescent="0.3">
      <c r="A769" s="39">
        <v>5044</v>
      </c>
      <c r="B769" s="99" t="s">
        <v>1120</v>
      </c>
      <c r="C769" s="42" t="s">
        <v>618</v>
      </c>
      <c r="D769" s="42" t="s">
        <v>594</v>
      </c>
      <c r="E769" s="88" t="s">
        <v>172</v>
      </c>
      <c r="F769" s="88"/>
      <c r="G769" s="105">
        <v>24</v>
      </c>
      <c r="H769" s="41" t="s">
        <v>208</v>
      </c>
      <c r="I769" s="39">
        <v>2006</v>
      </c>
      <c r="J769" s="101" t="s">
        <v>175</v>
      </c>
      <c r="K769" s="42" t="s">
        <v>1058</v>
      </c>
      <c r="L769" s="99" t="s">
        <v>1069</v>
      </c>
      <c r="M769" s="67"/>
    </row>
    <row r="770" spans="1:13" ht="23.4" customHeight="1" x14ac:dyDescent="0.3">
      <c r="A770" s="39">
        <v>5045</v>
      </c>
      <c r="B770" s="42" t="s">
        <v>1121</v>
      </c>
      <c r="C770" s="42" t="s">
        <v>1122</v>
      </c>
      <c r="D770" s="42" t="s">
        <v>376</v>
      </c>
      <c r="E770" s="39" t="s">
        <v>268</v>
      </c>
      <c r="F770" s="39" t="s">
        <v>221</v>
      </c>
      <c r="G770" s="41" t="s">
        <v>209</v>
      </c>
      <c r="H770" s="41" t="s">
        <v>259</v>
      </c>
      <c r="I770" s="39">
        <v>2001</v>
      </c>
      <c r="J770" s="39" t="s">
        <v>211</v>
      </c>
      <c r="K770" s="42" t="s">
        <v>1058</v>
      </c>
      <c r="L770" s="42" t="s">
        <v>1123</v>
      </c>
      <c r="M770" s="67"/>
    </row>
    <row r="771" spans="1:13" ht="23.4" customHeight="1" x14ac:dyDescent="0.3">
      <c r="A771" s="39">
        <v>5046</v>
      </c>
      <c r="B771" s="104" t="s">
        <v>1124</v>
      </c>
      <c r="C771" s="104" t="s">
        <v>618</v>
      </c>
      <c r="D771" s="104" t="s">
        <v>449</v>
      </c>
      <c r="E771" s="39" t="s">
        <v>172</v>
      </c>
      <c r="F771" s="39" t="s">
        <v>173</v>
      </c>
      <c r="G771" s="41" t="s">
        <v>387</v>
      </c>
      <c r="H771" s="41" t="s">
        <v>187</v>
      </c>
      <c r="I771" s="39">
        <v>2008</v>
      </c>
      <c r="J771" s="39" t="s">
        <v>175</v>
      </c>
      <c r="K771" s="42" t="s">
        <v>1058</v>
      </c>
      <c r="L771" s="42" t="s">
        <v>1069</v>
      </c>
      <c r="M771" s="67"/>
    </row>
    <row r="772" spans="1:13" ht="23.4" customHeight="1" x14ac:dyDescent="0.3">
      <c r="A772" s="39">
        <v>5047</v>
      </c>
      <c r="B772" s="43" t="s">
        <v>1064</v>
      </c>
      <c r="C772" s="43" t="s">
        <v>516</v>
      </c>
      <c r="D772" s="42" t="s">
        <v>547</v>
      </c>
      <c r="E772" s="39" t="s">
        <v>172</v>
      </c>
      <c r="F772" s="39" t="s">
        <v>173</v>
      </c>
      <c r="G772" s="41" t="s">
        <v>222</v>
      </c>
      <c r="H772" s="41" t="s">
        <v>259</v>
      </c>
      <c r="I772" s="39">
        <v>2006</v>
      </c>
      <c r="J772" s="101" t="s">
        <v>175</v>
      </c>
      <c r="K772" s="42" t="s">
        <v>1058</v>
      </c>
      <c r="L772" s="42" t="s">
        <v>1069</v>
      </c>
      <c r="M772" s="67"/>
    </row>
    <row r="773" spans="1:13" ht="23.4" customHeight="1" x14ac:dyDescent="0.3">
      <c r="A773" s="39">
        <v>5048</v>
      </c>
      <c r="B773" s="99" t="s">
        <v>624</v>
      </c>
      <c r="C773" s="42" t="s">
        <v>253</v>
      </c>
      <c r="D773" s="42" t="s">
        <v>254</v>
      </c>
      <c r="E773" s="88" t="s">
        <v>172</v>
      </c>
      <c r="F773" s="88" t="s">
        <v>173</v>
      </c>
      <c r="G773" s="105">
        <v>24</v>
      </c>
      <c r="H773" s="41" t="s">
        <v>181</v>
      </c>
      <c r="I773" s="39">
        <v>1990</v>
      </c>
      <c r="J773" s="101" t="s">
        <v>450</v>
      </c>
      <c r="K773" s="42" t="s">
        <v>1058</v>
      </c>
      <c r="L773" s="99" t="s">
        <v>1125</v>
      </c>
      <c r="M773" s="67"/>
    </row>
    <row r="774" spans="1:13" ht="23.4" customHeight="1" x14ac:dyDescent="0.3">
      <c r="A774" s="39">
        <v>5049</v>
      </c>
      <c r="B774" s="104" t="s">
        <v>1126</v>
      </c>
      <c r="C774" s="104" t="s">
        <v>206</v>
      </c>
      <c r="D774" s="104" t="s">
        <v>234</v>
      </c>
      <c r="E774" s="88" t="s">
        <v>172</v>
      </c>
      <c r="F774" s="88" t="s">
        <v>173</v>
      </c>
      <c r="G774" s="105" t="s">
        <v>174</v>
      </c>
      <c r="H774" s="41" t="s">
        <v>209</v>
      </c>
      <c r="I774" s="39">
        <v>2010</v>
      </c>
      <c r="J774" s="39" t="s">
        <v>175</v>
      </c>
      <c r="K774" s="42" t="s">
        <v>1058</v>
      </c>
      <c r="L774" s="99" t="s">
        <v>1066</v>
      </c>
      <c r="M774" s="67"/>
    </row>
    <row r="775" spans="1:13" ht="23.4" customHeight="1" x14ac:dyDescent="0.3">
      <c r="A775" s="47">
        <v>5050</v>
      </c>
      <c r="B775" s="93" t="s">
        <v>1106</v>
      </c>
      <c r="C775" s="42" t="s">
        <v>237</v>
      </c>
      <c r="E775" s="39" t="s">
        <v>172</v>
      </c>
      <c r="G775" s="41" t="s">
        <v>275</v>
      </c>
      <c r="H775" s="41" t="s">
        <v>181</v>
      </c>
      <c r="I775" s="39">
        <v>2010</v>
      </c>
      <c r="J775" s="39" t="s">
        <v>1093</v>
      </c>
      <c r="K775" s="102" t="s">
        <v>1058</v>
      </c>
      <c r="L775" s="102" t="s">
        <v>1066</v>
      </c>
      <c r="M775" s="67"/>
    </row>
    <row r="776" spans="1:13" ht="23.4" customHeight="1" x14ac:dyDescent="0.3">
      <c r="A776" s="39">
        <v>5051</v>
      </c>
      <c r="B776" s="104" t="s">
        <v>1127</v>
      </c>
      <c r="C776" s="104" t="s">
        <v>230</v>
      </c>
      <c r="D776" s="104" t="s">
        <v>171</v>
      </c>
      <c r="E776" s="88" t="s">
        <v>172</v>
      </c>
      <c r="F776" s="88" t="s">
        <v>173</v>
      </c>
      <c r="G776" s="105" t="s">
        <v>303</v>
      </c>
      <c r="H776" s="41" t="s">
        <v>215</v>
      </c>
      <c r="I776" s="39">
        <v>2008</v>
      </c>
      <c r="J776" s="39" t="s">
        <v>175</v>
      </c>
      <c r="K776" s="42" t="s">
        <v>1058</v>
      </c>
      <c r="L776" s="99" t="s">
        <v>1066</v>
      </c>
      <c r="M776" s="67"/>
    </row>
    <row r="777" spans="1:13" ht="23.4" customHeight="1" x14ac:dyDescent="0.3">
      <c r="A777" s="39">
        <v>5052</v>
      </c>
      <c r="B777" s="104" t="s">
        <v>1128</v>
      </c>
      <c r="C777" s="104" t="s">
        <v>219</v>
      </c>
      <c r="D777" s="104" t="s">
        <v>287</v>
      </c>
      <c r="E777" s="88" t="s">
        <v>172</v>
      </c>
      <c r="F777" s="88" t="s">
        <v>173</v>
      </c>
      <c r="G777" s="105" t="s">
        <v>420</v>
      </c>
      <c r="H777" s="41" t="s">
        <v>208</v>
      </c>
      <c r="I777" s="39">
        <v>2006</v>
      </c>
      <c r="J777" s="101" t="s">
        <v>175</v>
      </c>
      <c r="K777" s="42" t="s">
        <v>1058</v>
      </c>
      <c r="L777" s="99" t="s">
        <v>1129</v>
      </c>
      <c r="M777" s="67"/>
    </row>
    <row r="778" spans="1:13" ht="23.4" customHeight="1" x14ac:dyDescent="0.3">
      <c r="A778" s="39">
        <v>5053</v>
      </c>
      <c r="B778" s="104" t="s">
        <v>1130</v>
      </c>
      <c r="C778" s="104" t="s">
        <v>281</v>
      </c>
      <c r="D778" s="104" t="s">
        <v>254</v>
      </c>
      <c r="E778" s="88" t="s">
        <v>172</v>
      </c>
      <c r="F778" s="88" t="s">
        <v>173</v>
      </c>
      <c r="G778" s="105" t="s">
        <v>525</v>
      </c>
      <c r="H778" s="41" t="s">
        <v>181</v>
      </c>
      <c r="I778" s="39">
        <v>2006</v>
      </c>
      <c r="J778" s="101" t="s">
        <v>175</v>
      </c>
      <c r="K778" s="42" t="s">
        <v>1058</v>
      </c>
      <c r="L778" s="99" t="s">
        <v>1069</v>
      </c>
      <c r="M778" s="67"/>
    </row>
    <row r="779" spans="1:13" ht="23.4" customHeight="1" x14ac:dyDescent="0.3">
      <c r="A779" s="47">
        <v>5054</v>
      </c>
      <c r="B779" s="93" t="s">
        <v>1131</v>
      </c>
      <c r="C779" s="42" t="s">
        <v>578</v>
      </c>
      <c r="E779" s="39" t="s">
        <v>172</v>
      </c>
      <c r="G779" s="41" t="s">
        <v>239</v>
      </c>
      <c r="H779" s="41" t="s">
        <v>209</v>
      </c>
      <c r="I779" s="39">
        <v>2010</v>
      </c>
      <c r="J779" s="39" t="s">
        <v>1093</v>
      </c>
      <c r="K779" s="102" t="s">
        <v>1058</v>
      </c>
      <c r="L779" s="102" t="s">
        <v>1066</v>
      </c>
      <c r="M779" s="67"/>
    </row>
    <row r="780" spans="1:13" ht="23.4" customHeight="1" x14ac:dyDescent="0.3">
      <c r="A780" s="47">
        <v>5055</v>
      </c>
      <c r="B780" s="93" t="s">
        <v>1132</v>
      </c>
      <c r="C780" s="42" t="s">
        <v>591</v>
      </c>
      <c r="E780" s="39" t="s">
        <v>172</v>
      </c>
      <c r="G780" s="41" t="s">
        <v>420</v>
      </c>
      <c r="H780" s="41" t="s">
        <v>223</v>
      </c>
      <c r="I780" s="39">
        <v>2006</v>
      </c>
      <c r="J780" s="39" t="s">
        <v>1093</v>
      </c>
      <c r="K780" s="102" t="s">
        <v>1058</v>
      </c>
      <c r="L780" s="102" t="s">
        <v>1066</v>
      </c>
      <c r="M780" s="67"/>
    </row>
    <row r="781" spans="1:13" ht="23.4" customHeight="1" x14ac:dyDescent="0.3">
      <c r="A781" s="39">
        <v>5056</v>
      </c>
      <c r="B781" s="99" t="s">
        <v>1133</v>
      </c>
      <c r="C781" s="42" t="s">
        <v>386</v>
      </c>
      <c r="D781" s="42" t="s">
        <v>292</v>
      </c>
      <c r="E781" s="88" t="s">
        <v>172</v>
      </c>
      <c r="F781" s="88"/>
      <c r="G781" s="105">
        <v>20</v>
      </c>
      <c r="H781" s="41" t="s">
        <v>259</v>
      </c>
      <c r="I781" s="39">
        <v>2008</v>
      </c>
      <c r="J781" s="101" t="s">
        <v>175</v>
      </c>
      <c r="K781" s="42" t="s">
        <v>1058</v>
      </c>
      <c r="L781" s="99" t="s">
        <v>1105</v>
      </c>
      <c r="M781" s="67"/>
    </row>
    <row r="782" spans="1:13" ht="23.4" customHeight="1" x14ac:dyDescent="0.3">
      <c r="A782" s="47">
        <v>5057</v>
      </c>
      <c r="B782" s="93" t="s">
        <v>1126</v>
      </c>
      <c r="C782" s="42" t="s">
        <v>206</v>
      </c>
      <c r="E782" s="39" t="s">
        <v>172</v>
      </c>
      <c r="G782" s="41" t="s">
        <v>174</v>
      </c>
      <c r="H782" s="41" t="s">
        <v>209</v>
      </c>
      <c r="I782" s="39">
        <v>2010</v>
      </c>
      <c r="J782" s="39" t="s">
        <v>1093</v>
      </c>
      <c r="K782" s="102" t="s">
        <v>1058</v>
      </c>
      <c r="L782" s="102" t="s">
        <v>1066</v>
      </c>
      <c r="M782" s="67"/>
    </row>
    <row r="783" spans="1:13" ht="23.4" customHeight="1" x14ac:dyDescent="0.3">
      <c r="A783" s="47">
        <v>5058</v>
      </c>
      <c r="B783" s="93" t="s">
        <v>1134</v>
      </c>
      <c r="C783" s="42" t="s">
        <v>1019</v>
      </c>
      <c r="E783" s="39" t="s">
        <v>172</v>
      </c>
      <c r="G783" s="41" t="s">
        <v>190</v>
      </c>
      <c r="H783" s="41" t="s">
        <v>208</v>
      </c>
      <c r="I783" s="39">
        <v>2009</v>
      </c>
      <c r="J783" s="39" t="s">
        <v>1093</v>
      </c>
      <c r="K783" s="102" t="s">
        <v>1058</v>
      </c>
      <c r="L783" s="102" t="s">
        <v>1066</v>
      </c>
      <c r="M783" s="67"/>
    </row>
    <row r="784" spans="1:13" ht="23.4" customHeight="1" x14ac:dyDescent="0.3">
      <c r="A784" s="47">
        <v>5059</v>
      </c>
      <c r="B784" s="93" t="s">
        <v>1135</v>
      </c>
      <c r="C784" s="42" t="s">
        <v>237</v>
      </c>
      <c r="E784" s="39" t="s">
        <v>172</v>
      </c>
      <c r="G784" s="41" t="s">
        <v>187</v>
      </c>
      <c r="H784" s="41" t="s">
        <v>215</v>
      </c>
      <c r="I784" s="39">
        <v>2006</v>
      </c>
      <c r="J784" s="39" t="s">
        <v>1093</v>
      </c>
      <c r="K784" s="102" t="s">
        <v>1058</v>
      </c>
      <c r="L784" s="102" t="s">
        <v>1066</v>
      </c>
      <c r="M784" s="67"/>
    </row>
    <row r="785" spans="1:13" ht="23.4" customHeight="1" x14ac:dyDescent="0.3">
      <c r="A785" s="39">
        <v>5060</v>
      </c>
      <c r="B785" s="42" t="s">
        <v>1136</v>
      </c>
      <c r="C785" s="42" t="s">
        <v>392</v>
      </c>
      <c r="D785" s="42" t="s">
        <v>658</v>
      </c>
      <c r="E785" s="39" t="s">
        <v>172</v>
      </c>
      <c r="F785" s="39" t="s">
        <v>173</v>
      </c>
      <c r="G785" s="41" t="s">
        <v>187</v>
      </c>
      <c r="H785" s="41" t="s">
        <v>190</v>
      </c>
      <c r="I785" s="39">
        <v>2002</v>
      </c>
      <c r="J785" s="39" t="s">
        <v>191</v>
      </c>
      <c r="K785" s="42" t="s">
        <v>1058</v>
      </c>
      <c r="L785" s="42" t="s">
        <v>1069</v>
      </c>
      <c r="M785" s="67"/>
    </row>
    <row r="786" spans="1:13" ht="23.4" customHeight="1" x14ac:dyDescent="0.3">
      <c r="A786" s="39">
        <v>5061</v>
      </c>
      <c r="B786" s="99" t="s">
        <v>1137</v>
      </c>
      <c r="C786" s="42" t="s">
        <v>1138</v>
      </c>
      <c r="D786" s="42" t="s">
        <v>282</v>
      </c>
      <c r="E786" s="88" t="s">
        <v>172</v>
      </c>
      <c r="F786" s="39" t="s">
        <v>173</v>
      </c>
      <c r="G786" s="105">
        <v>19</v>
      </c>
      <c r="H786" s="41" t="s">
        <v>259</v>
      </c>
      <c r="I786" s="39">
        <v>2006</v>
      </c>
      <c r="J786" s="101" t="s">
        <v>175</v>
      </c>
      <c r="K786" s="42" t="s">
        <v>1058</v>
      </c>
      <c r="L786" s="99" t="s">
        <v>1105</v>
      </c>
      <c r="M786" s="67"/>
    </row>
    <row r="787" spans="1:13" ht="23.4" customHeight="1" x14ac:dyDescent="0.3">
      <c r="A787" s="47">
        <v>5062</v>
      </c>
      <c r="B787" s="93" t="s">
        <v>1135</v>
      </c>
      <c r="C787" s="42" t="s">
        <v>962</v>
      </c>
      <c r="E787" s="39" t="s">
        <v>172</v>
      </c>
      <c r="G787" s="41" t="s">
        <v>187</v>
      </c>
      <c r="H787" s="41" t="s">
        <v>223</v>
      </c>
      <c r="I787" s="39">
        <v>2010</v>
      </c>
      <c r="J787" s="39" t="s">
        <v>1093</v>
      </c>
      <c r="K787" s="102" t="s">
        <v>1058</v>
      </c>
      <c r="L787" s="102" t="s">
        <v>1066</v>
      </c>
      <c r="M787" s="67"/>
    </row>
    <row r="788" spans="1:13" ht="23.4" customHeight="1" x14ac:dyDescent="0.3">
      <c r="A788" s="47">
        <v>5063</v>
      </c>
      <c r="B788" s="93" t="s">
        <v>1139</v>
      </c>
      <c r="C788" s="42" t="s">
        <v>1140</v>
      </c>
      <c r="E788" s="39" t="s">
        <v>172</v>
      </c>
      <c r="G788" s="41" t="s">
        <v>222</v>
      </c>
      <c r="H788" s="41" t="s">
        <v>209</v>
      </c>
      <c r="I788" s="39">
        <v>2007</v>
      </c>
      <c r="J788" s="39" t="s">
        <v>1065</v>
      </c>
      <c r="K788" s="106" t="s">
        <v>1058</v>
      </c>
      <c r="L788" s="106" t="s">
        <v>1066</v>
      </c>
      <c r="M788" s="67"/>
    </row>
    <row r="789" spans="1:13" ht="23.4" customHeight="1" x14ac:dyDescent="0.3">
      <c r="A789" s="47">
        <v>5064</v>
      </c>
      <c r="B789" s="93" t="s">
        <v>1141</v>
      </c>
      <c r="C789" s="42" t="s">
        <v>1142</v>
      </c>
      <c r="E789" s="39" t="s">
        <v>172</v>
      </c>
      <c r="G789" s="41" t="s">
        <v>502</v>
      </c>
      <c r="H789" s="41" t="s">
        <v>250</v>
      </c>
      <c r="I789" s="39">
        <v>2008</v>
      </c>
      <c r="J789" s="39" t="s">
        <v>1093</v>
      </c>
      <c r="K789" s="106" t="s">
        <v>1058</v>
      </c>
      <c r="L789" s="106" t="s">
        <v>1066</v>
      </c>
      <c r="M789" s="67"/>
    </row>
    <row r="790" spans="1:13" ht="23.4" customHeight="1" x14ac:dyDescent="0.3">
      <c r="A790" s="39">
        <v>5065</v>
      </c>
      <c r="B790" s="99"/>
      <c r="E790" s="88"/>
      <c r="F790" s="88"/>
      <c r="G790" s="105"/>
      <c r="J790" s="101"/>
      <c r="L790" s="99"/>
      <c r="M790" s="67"/>
    </row>
    <row r="791" spans="1:13" ht="23.4" customHeight="1" x14ac:dyDescent="0.3">
      <c r="A791" s="39">
        <v>5066</v>
      </c>
      <c r="B791" s="99"/>
      <c r="E791" s="88"/>
      <c r="F791" s="88"/>
      <c r="G791" s="105"/>
      <c r="J791" s="101"/>
      <c r="L791" s="99"/>
      <c r="M791" s="67"/>
    </row>
    <row r="792" spans="1:13" ht="23.4" customHeight="1" x14ac:dyDescent="0.3">
      <c r="A792" s="39">
        <v>5067</v>
      </c>
      <c r="B792" s="99" t="s">
        <v>1143</v>
      </c>
      <c r="C792" s="42" t="s">
        <v>1083</v>
      </c>
      <c r="D792" s="42" t="s">
        <v>1144</v>
      </c>
      <c r="E792" s="88" t="s">
        <v>172</v>
      </c>
      <c r="F792" s="88"/>
      <c r="G792" s="105" t="s">
        <v>190</v>
      </c>
      <c r="H792" s="41" t="s">
        <v>215</v>
      </c>
      <c r="I792" s="39">
        <v>2006</v>
      </c>
      <c r="J792" s="101" t="s">
        <v>175</v>
      </c>
      <c r="K792" s="42" t="s">
        <v>1058</v>
      </c>
      <c r="L792" s="99" t="s">
        <v>1061</v>
      </c>
      <c r="M792" s="67"/>
    </row>
    <row r="793" spans="1:13" ht="23.4" customHeight="1" x14ac:dyDescent="0.3">
      <c r="A793" s="39">
        <v>5068</v>
      </c>
      <c r="B793" s="42" t="s">
        <v>1145</v>
      </c>
      <c r="C793" s="42" t="s">
        <v>1146</v>
      </c>
      <c r="D793" s="42" t="s">
        <v>707</v>
      </c>
      <c r="E793" s="39" t="s">
        <v>172</v>
      </c>
      <c r="F793" s="39" t="s">
        <v>173</v>
      </c>
      <c r="G793" s="41">
        <v>16</v>
      </c>
      <c r="H793" s="41">
        <v>11</v>
      </c>
      <c r="I793" s="39">
        <v>2003</v>
      </c>
      <c r="J793" s="39" t="s">
        <v>191</v>
      </c>
      <c r="K793" s="42" t="s">
        <v>1058</v>
      </c>
      <c r="L793" s="42" t="s">
        <v>1069</v>
      </c>
      <c r="M793" s="67"/>
    </row>
    <row r="794" spans="1:13" ht="23.4" customHeight="1" x14ac:dyDescent="0.3">
      <c r="A794" s="39">
        <v>5069</v>
      </c>
      <c r="B794" s="99" t="s">
        <v>1147</v>
      </c>
      <c r="C794" s="42" t="s">
        <v>334</v>
      </c>
      <c r="D794" s="42" t="s">
        <v>376</v>
      </c>
      <c r="E794" s="88" t="s">
        <v>268</v>
      </c>
      <c r="F794" s="88"/>
      <c r="G794" s="105">
        <v>16</v>
      </c>
      <c r="H794" s="41" t="s">
        <v>259</v>
      </c>
      <c r="I794" s="39">
        <v>2004</v>
      </c>
      <c r="J794" s="101" t="s">
        <v>175</v>
      </c>
      <c r="K794" s="42" t="s">
        <v>1058</v>
      </c>
      <c r="L794" s="99" t="s">
        <v>1105</v>
      </c>
      <c r="M794" s="67"/>
    </row>
    <row r="795" spans="1:13" ht="23.4" customHeight="1" x14ac:dyDescent="0.3">
      <c r="A795" s="39">
        <v>5071</v>
      </c>
      <c r="B795" s="42" t="s">
        <v>1148</v>
      </c>
      <c r="C795" s="42" t="s">
        <v>1149</v>
      </c>
      <c r="D795" s="42" t="s">
        <v>198</v>
      </c>
      <c r="E795" s="39" t="s">
        <v>172</v>
      </c>
      <c r="F795" s="39" t="s">
        <v>173</v>
      </c>
      <c r="G795" s="41" t="s">
        <v>181</v>
      </c>
      <c r="H795" s="41">
        <v>12</v>
      </c>
      <c r="I795" s="39">
        <v>2001</v>
      </c>
      <c r="J795" s="39" t="s">
        <v>191</v>
      </c>
      <c r="K795" s="42" t="s">
        <v>1058</v>
      </c>
      <c r="L795" s="42" t="s">
        <v>1069</v>
      </c>
      <c r="M795" s="67"/>
    </row>
    <row r="796" spans="1:13" ht="23.4" customHeight="1" x14ac:dyDescent="0.3">
      <c r="A796" s="39">
        <v>5072</v>
      </c>
      <c r="M796" s="67"/>
    </row>
    <row r="797" spans="1:13" ht="23.4" customHeight="1" x14ac:dyDescent="0.3">
      <c r="A797" s="39">
        <v>5073</v>
      </c>
      <c r="B797" s="42" t="s">
        <v>1150</v>
      </c>
      <c r="C797" s="42" t="s">
        <v>1151</v>
      </c>
      <c r="D797" s="42" t="s">
        <v>228</v>
      </c>
      <c r="E797" s="39" t="s">
        <v>172</v>
      </c>
      <c r="F797" s="39" t="s">
        <v>221</v>
      </c>
      <c r="G797" s="41">
        <v>24</v>
      </c>
      <c r="H797" s="41" t="s">
        <v>250</v>
      </c>
      <c r="I797" s="39">
        <v>2003</v>
      </c>
      <c r="J797" s="39" t="s">
        <v>191</v>
      </c>
      <c r="K797" s="42" t="s">
        <v>1058</v>
      </c>
      <c r="L797" s="42" t="s">
        <v>1066</v>
      </c>
      <c r="M797" s="67"/>
    </row>
    <row r="798" spans="1:13" ht="23.4" customHeight="1" x14ac:dyDescent="0.3">
      <c r="A798" s="39">
        <v>5074</v>
      </c>
      <c r="M798" s="67"/>
    </row>
    <row r="799" spans="1:13" ht="23.4" customHeight="1" x14ac:dyDescent="0.3">
      <c r="A799" s="39">
        <v>5076</v>
      </c>
      <c r="B799" s="43"/>
      <c r="C799" s="43"/>
      <c r="D799" s="43"/>
      <c r="J799" s="44"/>
      <c r="M799" s="67"/>
    </row>
    <row r="800" spans="1:13" ht="23.4" customHeight="1" x14ac:dyDescent="0.3">
      <c r="A800" s="39">
        <v>5077</v>
      </c>
      <c r="B800" s="43"/>
      <c r="C800" s="43"/>
      <c r="D800" s="43"/>
      <c r="J800" s="44"/>
      <c r="M800" s="67"/>
    </row>
    <row r="801" spans="1:13" ht="23.4" customHeight="1" x14ac:dyDescent="0.3">
      <c r="A801" s="39">
        <v>5078</v>
      </c>
      <c r="B801" s="42" t="s">
        <v>1152</v>
      </c>
      <c r="C801" s="42" t="s">
        <v>219</v>
      </c>
      <c r="D801" s="42" t="s">
        <v>249</v>
      </c>
      <c r="E801" s="39" t="s">
        <v>172</v>
      </c>
      <c r="F801" s="39" t="s">
        <v>173</v>
      </c>
      <c r="G801" s="41" t="s">
        <v>215</v>
      </c>
      <c r="H801" s="41">
        <v>10</v>
      </c>
      <c r="I801" s="39">
        <v>2003</v>
      </c>
      <c r="J801" s="39" t="s">
        <v>240</v>
      </c>
      <c r="K801" s="42" t="s">
        <v>1058</v>
      </c>
      <c r="L801" s="42" t="s">
        <v>1066</v>
      </c>
      <c r="M801" s="67"/>
    </row>
    <row r="802" spans="1:13" ht="23.4" customHeight="1" x14ac:dyDescent="0.3">
      <c r="A802" s="39">
        <v>5079</v>
      </c>
      <c r="M802" s="67"/>
    </row>
    <row r="803" spans="1:13" ht="23.4" customHeight="1" x14ac:dyDescent="0.3">
      <c r="A803" s="39">
        <v>5080</v>
      </c>
      <c r="B803" s="42" t="s">
        <v>1153</v>
      </c>
      <c r="C803" s="42" t="s">
        <v>1115</v>
      </c>
      <c r="D803" s="42" t="s">
        <v>179</v>
      </c>
      <c r="E803" s="39" t="s">
        <v>172</v>
      </c>
      <c r="F803" s="39" t="s">
        <v>173</v>
      </c>
      <c r="G803" s="41" t="s">
        <v>525</v>
      </c>
      <c r="H803" s="41" t="s">
        <v>259</v>
      </c>
      <c r="I803" s="39">
        <v>2001</v>
      </c>
      <c r="J803" s="39" t="s">
        <v>195</v>
      </c>
      <c r="K803" s="42" t="s">
        <v>1058</v>
      </c>
      <c r="L803" s="42" t="s">
        <v>1069</v>
      </c>
      <c r="M803" s="67"/>
    </row>
    <row r="804" spans="1:13" ht="23.4" customHeight="1" x14ac:dyDescent="0.3">
      <c r="A804" s="39">
        <v>5081</v>
      </c>
      <c r="M804" s="67"/>
    </row>
    <row r="805" spans="1:13" ht="23.4" customHeight="1" x14ac:dyDescent="0.3">
      <c r="A805" s="39">
        <v>5082</v>
      </c>
      <c r="B805" s="42" t="s">
        <v>1154</v>
      </c>
      <c r="C805" s="42" t="s">
        <v>706</v>
      </c>
      <c r="D805" s="42" t="s">
        <v>658</v>
      </c>
      <c r="E805" s="39" t="s">
        <v>172</v>
      </c>
      <c r="F805" s="39" t="s">
        <v>173</v>
      </c>
      <c r="G805" s="41" t="s">
        <v>186</v>
      </c>
      <c r="H805" s="41" t="s">
        <v>47</v>
      </c>
      <c r="I805" s="39">
        <v>2002</v>
      </c>
      <c r="J805" s="39" t="s">
        <v>191</v>
      </c>
      <c r="K805" s="42" t="s">
        <v>1058</v>
      </c>
      <c r="L805" s="42" t="s">
        <v>1069</v>
      </c>
      <c r="M805" s="67"/>
    </row>
    <row r="806" spans="1:13" ht="23.4" customHeight="1" x14ac:dyDescent="0.3">
      <c r="A806" s="39">
        <v>5083</v>
      </c>
      <c r="M806" s="67"/>
    </row>
    <row r="807" spans="1:13" ht="23.4" customHeight="1" x14ac:dyDescent="0.3">
      <c r="A807" s="39">
        <v>5084</v>
      </c>
      <c r="B807" s="43" t="s">
        <v>1079</v>
      </c>
      <c r="C807" s="43" t="s">
        <v>459</v>
      </c>
      <c r="D807" s="42" t="s">
        <v>594</v>
      </c>
      <c r="E807" s="39" t="s">
        <v>172</v>
      </c>
      <c r="F807" s="39" t="s">
        <v>221</v>
      </c>
      <c r="G807" s="41" t="s">
        <v>431</v>
      </c>
      <c r="H807" s="41" t="s">
        <v>215</v>
      </c>
      <c r="I807" s="39">
        <v>2006</v>
      </c>
      <c r="J807" s="101" t="s">
        <v>199</v>
      </c>
      <c r="K807" s="42" t="s">
        <v>1058</v>
      </c>
      <c r="L807" s="42" t="s">
        <v>1066</v>
      </c>
      <c r="M807" s="67"/>
    </row>
    <row r="808" spans="1:13" ht="23.4" customHeight="1" x14ac:dyDescent="0.3">
      <c r="A808" s="39">
        <v>5085</v>
      </c>
      <c r="M808" s="67"/>
    </row>
    <row r="809" spans="1:13" ht="23.4" customHeight="1" x14ac:dyDescent="0.3">
      <c r="A809" s="39">
        <v>5086</v>
      </c>
      <c r="M809" s="67"/>
    </row>
    <row r="810" spans="1:13" ht="23.4" customHeight="1" x14ac:dyDescent="0.3">
      <c r="A810" s="39">
        <v>5087</v>
      </c>
      <c r="M810" s="67"/>
    </row>
    <row r="811" spans="1:13" ht="23.4" customHeight="1" x14ac:dyDescent="0.3">
      <c r="A811" s="39">
        <v>5088</v>
      </c>
      <c r="B811" s="99" t="s">
        <v>325</v>
      </c>
      <c r="C811" s="42" t="s">
        <v>386</v>
      </c>
      <c r="D811" s="42" t="s">
        <v>271</v>
      </c>
      <c r="E811" s="88" t="s">
        <v>172</v>
      </c>
      <c r="F811" s="88"/>
      <c r="G811" s="105">
        <v>31</v>
      </c>
      <c r="H811" s="41" t="s">
        <v>181</v>
      </c>
      <c r="I811" s="39">
        <v>2008</v>
      </c>
      <c r="J811" s="101" t="s">
        <v>175</v>
      </c>
      <c r="K811" s="42" t="s">
        <v>1058</v>
      </c>
      <c r="L811" s="99" t="s">
        <v>1069</v>
      </c>
      <c r="M811" s="67"/>
    </row>
    <row r="812" spans="1:13" ht="23.4" customHeight="1" x14ac:dyDescent="0.3">
      <c r="A812" s="39">
        <v>5089</v>
      </c>
      <c r="M812" s="67"/>
    </row>
    <row r="813" spans="1:13" ht="23.4" customHeight="1" x14ac:dyDescent="0.3">
      <c r="A813" s="39">
        <v>5090</v>
      </c>
      <c r="B813" s="99"/>
      <c r="E813" s="88"/>
      <c r="F813" s="88"/>
      <c r="G813" s="105"/>
      <c r="J813" s="101"/>
      <c r="L813" s="99"/>
      <c r="M813" s="67"/>
    </row>
    <row r="814" spans="1:13" ht="23.4" customHeight="1" x14ac:dyDescent="0.3">
      <c r="A814" s="39">
        <v>5091</v>
      </c>
      <c r="B814" s="99" t="s">
        <v>1155</v>
      </c>
      <c r="C814" s="42" t="s">
        <v>392</v>
      </c>
      <c r="D814" s="42" t="s">
        <v>203</v>
      </c>
      <c r="E814" s="88" t="s">
        <v>172</v>
      </c>
      <c r="F814" s="88" t="s">
        <v>173</v>
      </c>
      <c r="G814" s="105" t="s">
        <v>187</v>
      </c>
      <c r="H814" s="41" t="s">
        <v>181</v>
      </c>
      <c r="I814" s="39">
        <v>1992</v>
      </c>
      <c r="J814" s="39" t="s">
        <v>211</v>
      </c>
      <c r="K814" s="42" t="s">
        <v>1058</v>
      </c>
      <c r="L814" s="99" t="s">
        <v>1125</v>
      </c>
      <c r="M814" s="67"/>
    </row>
    <row r="815" spans="1:13" ht="23.4" customHeight="1" x14ac:dyDescent="0.3">
      <c r="A815" s="39">
        <v>5092</v>
      </c>
      <c r="B815" s="99"/>
      <c r="E815" s="88"/>
      <c r="F815" s="88"/>
      <c r="G815" s="105"/>
      <c r="J815" s="101"/>
      <c r="L815" s="99"/>
      <c r="M815" s="67"/>
    </row>
    <row r="816" spans="1:13" ht="23.4" customHeight="1" x14ac:dyDescent="0.3">
      <c r="A816" s="39">
        <v>5093</v>
      </c>
      <c r="B816" s="42" t="s">
        <v>1156</v>
      </c>
      <c r="C816" s="42" t="s">
        <v>1157</v>
      </c>
      <c r="D816" s="42" t="s">
        <v>198</v>
      </c>
      <c r="E816" s="39" t="s">
        <v>172</v>
      </c>
      <c r="F816" s="39" t="s">
        <v>221</v>
      </c>
      <c r="G816" s="41" t="s">
        <v>499</v>
      </c>
      <c r="H816" s="41" t="s">
        <v>42</v>
      </c>
      <c r="I816" s="39">
        <v>2007</v>
      </c>
      <c r="J816" s="101" t="s">
        <v>199</v>
      </c>
      <c r="K816" s="42" t="s">
        <v>1058</v>
      </c>
      <c r="L816" s="42" t="s">
        <v>1158</v>
      </c>
      <c r="M816" s="67"/>
    </row>
    <row r="817" spans="1:13" ht="23.4" customHeight="1" x14ac:dyDescent="0.3">
      <c r="A817" s="39">
        <v>5094</v>
      </c>
      <c r="M817" s="67"/>
    </row>
    <row r="818" spans="1:13" ht="23.4" customHeight="1" x14ac:dyDescent="0.3">
      <c r="A818" s="39">
        <v>5096</v>
      </c>
      <c r="B818" s="99" t="s">
        <v>1159</v>
      </c>
      <c r="C818" s="42" t="s">
        <v>219</v>
      </c>
      <c r="D818" s="42" t="s">
        <v>254</v>
      </c>
      <c r="E818" s="88" t="s">
        <v>172</v>
      </c>
      <c r="F818" s="88" t="s">
        <v>173</v>
      </c>
      <c r="G818" s="105">
        <v>24</v>
      </c>
      <c r="H818" s="41" t="s">
        <v>190</v>
      </c>
      <c r="I818" s="39">
        <v>1986</v>
      </c>
      <c r="J818" s="101" t="s">
        <v>321</v>
      </c>
      <c r="K818" s="42" t="s">
        <v>1058</v>
      </c>
      <c r="L818" s="99" t="s">
        <v>1125</v>
      </c>
      <c r="M818" s="67"/>
    </row>
    <row r="819" spans="1:13" ht="23.4" customHeight="1" x14ac:dyDescent="0.3">
      <c r="A819" s="39">
        <v>5097</v>
      </c>
      <c r="B819" s="99"/>
      <c r="E819" s="88"/>
      <c r="F819" s="88"/>
      <c r="G819" s="105"/>
      <c r="J819" s="101"/>
      <c r="L819" s="99"/>
      <c r="M819" s="67"/>
    </row>
    <row r="820" spans="1:13" ht="23.4" customHeight="1" x14ac:dyDescent="0.3">
      <c r="A820" s="39">
        <v>5098</v>
      </c>
      <c r="B820" s="99"/>
      <c r="E820" s="88"/>
      <c r="F820" s="88"/>
      <c r="G820" s="105"/>
      <c r="J820" s="101"/>
      <c r="L820" s="99"/>
      <c r="M820" s="67"/>
    </row>
    <row r="821" spans="1:13" ht="23.4" customHeight="1" x14ac:dyDescent="0.3">
      <c r="A821" s="39">
        <v>5099</v>
      </c>
      <c r="B821" s="99"/>
      <c r="E821" s="88"/>
      <c r="F821" s="88"/>
      <c r="G821" s="105"/>
      <c r="J821" s="101"/>
      <c r="L821" s="99"/>
      <c r="M821" s="67"/>
    </row>
    <row r="822" spans="1:13" ht="23.4" customHeight="1" x14ac:dyDescent="0.3">
      <c r="A822" s="39">
        <v>5100</v>
      </c>
      <c r="B822" s="42" t="s">
        <v>1160</v>
      </c>
      <c r="C822" s="42" t="s">
        <v>1161</v>
      </c>
      <c r="D822" s="42" t="s">
        <v>871</v>
      </c>
      <c r="E822" s="39" t="s">
        <v>268</v>
      </c>
      <c r="F822" s="39" t="s">
        <v>221</v>
      </c>
      <c r="G822" s="41" t="s">
        <v>387</v>
      </c>
      <c r="H822" s="41" t="s">
        <v>186</v>
      </c>
      <c r="I822" s="39">
        <v>2000</v>
      </c>
      <c r="J822" s="39" t="s">
        <v>211</v>
      </c>
      <c r="K822" s="42" t="s">
        <v>1058</v>
      </c>
      <c r="L822" s="42" t="s">
        <v>1095</v>
      </c>
      <c r="M822" s="67"/>
    </row>
    <row r="823" spans="1:13" ht="23.4" customHeight="1" x14ac:dyDescent="0.3">
      <c r="A823" s="39">
        <v>5101</v>
      </c>
      <c r="M823" s="67"/>
    </row>
    <row r="824" spans="1:13" ht="23.4" customHeight="1" x14ac:dyDescent="0.3">
      <c r="A824" s="39">
        <v>5103</v>
      </c>
      <c r="J824" s="101"/>
      <c r="M824" s="67"/>
    </row>
    <row r="825" spans="1:13" ht="23.4" customHeight="1" x14ac:dyDescent="0.3">
      <c r="A825" s="39">
        <v>5104</v>
      </c>
      <c r="B825" s="42" t="s">
        <v>1162</v>
      </c>
      <c r="C825" s="42" t="s">
        <v>1138</v>
      </c>
      <c r="E825" s="39" t="s">
        <v>172</v>
      </c>
      <c r="F825" s="39" t="s">
        <v>221</v>
      </c>
      <c r="I825" s="39">
        <v>2004</v>
      </c>
      <c r="J825" s="39" t="s">
        <v>195</v>
      </c>
      <c r="K825" s="42" t="s">
        <v>1058</v>
      </c>
      <c r="L825" s="42" t="s">
        <v>1078</v>
      </c>
      <c r="M825" s="67"/>
    </row>
    <row r="826" spans="1:13" ht="23.4" customHeight="1" x14ac:dyDescent="0.3">
      <c r="A826" s="39">
        <v>5105</v>
      </c>
      <c r="B826" s="99"/>
      <c r="E826" s="88"/>
      <c r="F826" s="88"/>
      <c r="G826" s="107"/>
      <c r="H826" s="108"/>
      <c r="I826" s="109"/>
      <c r="J826" s="101"/>
      <c r="L826" s="99"/>
      <c r="M826" s="67"/>
    </row>
    <row r="827" spans="1:13" ht="23.4" customHeight="1" x14ac:dyDescent="0.3">
      <c r="A827" s="39">
        <v>5106</v>
      </c>
      <c r="B827" s="99"/>
      <c r="E827" s="88"/>
      <c r="F827" s="88"/>
      <c r="G827" s="107"/>
      <c r="H827" s="108"/>
      <c r="I827" s="109"/>
      <c r="J827" s="101"/>
      <c r="L827" s="99"/>
      <c r="M827" s="67"/>
    </row>
    <row r="828" spans="1:13" ht="23.4" customHeight="1" x14ac:dyDescent="0.3">
      <c r="A828" s="39">
        <v>5107</v>
      </c>
      <c r="B828" s="99"/>
      <c r="E828" s="88"/>
      <c r="F828" s="88"/>
      <c r="G828" s="107"/>
      <c r="H828" s="108"/>
      <c r="I828" s="109"/>
      <c r="J828" s="101"/>
      <c r="L828" s="99"/>
      <c r="M828" s="67"/>
    </row>
    <row r="829" spans="1:13" ht="23.4" customHeight="1" x14ac:dyDescent="0.3">
      <c r="A829" s="39">
        <v>5108</v>
      </c>
      <c r="B829" s="99" t="s">
        <v>1163</v>
      </c>
      <c r="C829" s="42" t="s">
        <v>202</v>
      </c>
      <c r="D829" s="42" t="s">
        <v>179</v>
      </c>
      <c r="E829" s="88" t="s">
        <v>172</v>
      </c>
      <c r="F829" s="88" t="s">
        <v>173</v>
      </c>
      <c r="G829" s="105" t="s">
        <v>181</v>
      </c>
      <c r="H829" s="41" t="s">
        <v>181</v>
      </c>
      <c r="I829" s="39">
        <v>2007</v>
      </c>
      <c r="J829" s="101" t="s">
        <v>175</v>
      </c>
      <c r="K829" s="42" t="s">
        <v>1058</v>
      </c>
      <c r="L829" s="42" t="s">
        <v>1105</v>
      </c>
      <c r="M829" s="67"/>
    </row>
    <row r="830" spans="1:13" ht="23.4" customHeight="1" x14ac:dyDescent="0.3">
      <c r="A830" s="39">
        <v>5109</v>
      </c>
      <c r="B830" s="42" t="s">
        <v>1164</v>
      </c>
      <c r="C830" s="42" t="s">
        <v>340</v>
      </c>
      <c r="D830" s="42" t="s">
        <v>198</v>
      </c>
      <c r="E830" s="39" t="s">
        <v>172</v>
      </c>
      <c r="F830" s="39" t="s">
        <v>221</v>
      </c>
      <c r="G830" s="41" t="s">
        <v>190</v>
      </c>
      <c r="H830" s="41" t="s">
        <v>42</v>
      </c>
      <c r="I830" s="39">
        <v>2006</v>
      </c>
      <c r="J830" s="39" t="s">
        <v>191</v>
      </c>
      <c r="K830" s="42" t="s">
        <v>1058</v>
      </c>
      <c r="L830" s="42" t="s">
        <v>1090</v>
      </c>
      <c r="M830" s="67"/>
    </row>
    <row r="831" spans="1:13" ht="23.4" customHeight="1" x14ac:dyDescent="0.3">
      <c r="A831" s="39">
        <v>5110</v>
      </c>
      <c r="M831" s="67"/>
    </row>
    <row r="832" spans="1:13" ht="23.4" customHeight="1" x14ac:dyDescent="0.3">
      <c r="A832" s="44">
        <v>5111</v>
      </c>
      <c r="B832" s="99"/>
      <c r="C832" s="43"/>
      <c r="D832" s="43"/>
      <c r="E832" s="88"/>
      <c r="F832" s="88"/>
      <c r="G832" s="105"/>
      <c r="J832" s="101"/>
      <c r="M832" s="67"/>
    </row>
    <row r="833" spans="1:13" ht="23.4" customHeight="1" x14ac:dyDescent="0.3">
      <c r="A833" s="39">
        <v>5112</v>
      </c>
      <c r="B833" s="99"/>
      <c r="E833" s="88"/>
      <c r="F833" s="88"/>
      <c r="G833" s="105"/>
      <c r="L833" s="99"/>
      <c r="M833" s="67"/>
    </row>
    <row r="834" spans="1:13" ht="23.4" customHeight="1" x14ac:dyDescent="0.3">
      <c r="A834" s="39">
        <v>5114</v>
      </c>
      <c r="B834" s="99" t="s">
        <v>1165</v>
      </c>
      <c r="C834" s="42" t="s">
        <v>375</v>
      </c>
      <c r="D834" s="42" t="s">
        <v>346</v>
      </c>
      <c r="E834" s="88" t="s">
        <v>268</v>
      </c>
      <c r="F834" s="88"/>
      <c r="G834" s="105">
        <v>12</v>
      </c>
      <c r="H834" s="41" t="s">
        <v>42</v>
      </c>
      <c r="I834" s="39">
        <v>2006</v>
      </c>
      <c r="J834" s="101" t="s">
        <v>175</v>
      </c>
      <c r="K834" s="42" t="s">
        <v>1077</v>
      </c>
      <c r="L834" s="99" t="s">
        <v>1105</v>
      </c>
      <c r="M834" s="67"/>
    </row>
    <row r="835" spans="1:13" ht="23.4" customHeight="1" x14ac:dyDescent="0.3">
      <c r="A835" s="39">
        <v>5115</v>
      </c>
      <c r="B835" s="42" t="s">
        <v>1166</v>
      </c>
      <c r="C835" s="42" t="s">
        <v>556</v>
      </c>
      <c r="D835" s="42" t="s">
        <v>1167</v>
      </c>
      <c r="E835" s="39" t="s">
        <v>172</v>
      </c>
      <c r="F835" s="39" t="s">
        <v>173</v>
      </c>
      <c r="G835" s="41">
        <v>10</v>
      </c>
      <c r="H835" s="41" t="s">
        <v>181</v>
      </c>
      <c r="I835" s="39">
        <v>2004</v>
      </c>
      <c r="J835" s="39" t="s">
        <v>191</v>
      </c>
      <c r="K835" s="42" t="s">
        <v>1058</v>
      </c>
      <c r="L835" s="42" t="s">
        <v>1069</v>
      </c>
      <c r="M835" s="67"/>
    </row>
    <row r="836" spans="1:13" ht="23.4" customHeight="1" x14ac:dyDescent="0.3">
      <c r="A836" s="39">
        <v>5116</v>
      </c>
      <c r="B836" s="42" t="s">
        <v>1168</v>
      </c>
      <c r="C836" s="42" t="s">
        <v>491</v>
      </c>
      <c r="D836" s="42" t="s">
        <v>185</v>
      </c>
      <c r="E836" s="39" t="s">
        <v>172</v>
      </c>
      <c r="F836" s="39" t="s">
        <v>173</v>
      </c>
      <c r="G836" s="41" t="s">
        <v>209</v>
      </c>
      <c r="H836" s="41" t="s">
        <v>259</v>
      </c>
      <c r="I836" s="39">
        <v>2005</v>
      </c>
      <c r="J836" s="39" t="s">
        <v>195</v>
      </c>
      <c r="K836" s="42" t="s">
        <v>1058</v>
      </c>
      <c r="L836" s="42" t="s">
        <v>1069</v>
      </c>
      <c r="M836" s="67"/>
    </row>
    <row r="837" spans="1:13" ht="23.4" customHeight="1" x14ac:dyDescent="0.3">
      <c r="A837" s="39">
        <v>5117</v>
      </c>
      <c r="B837" s="42" t="s">
        <v>1168</v>
      </c>
      <c r="C837" s="42" t="s">
        <v>1169</v>
      </c>
      <c r="D837" s="42" t="s">
        <v>185</v>
      </c>
      <c r="E837" s="39" t="s">
        <v>172</v>
      </c>
      <c r="F837" s="39" t="s">
        <v>173</v>
      </c>
      <c r="G837" s="41" t="s">
        <v>499</v>
      </c>
      <c r="H837" s="41" t="s">
        <v>186</v>
      </c>
      <c r="I837" s="39">
        <v>2002</v>
      </c>
      <c r="J837" s="39" t="s">
        <v>195</v>
      </c>
      <c r="K837" s="42" t="s">
        <v>1058</v>
      </c>
      <c r="L837" s="42" t="s">
        <v>1069</v>
      </c>
      <c r="M837" s="67"/>
    </row>
    <row r="838" spans="1:13" ht="23.4" customHeight="1" x14ac:dyDescent="0.3">
      <c r="A838" s="39">
        <v>5118</v>
      </c>
      <c r="B838" s="99"/>
      <c r="E838" s="88"/>
      <c r="F838" s="88"/>
      <c r="G838" s="105"/>
      <c r="J838" s="101"/>
      <c r="L838" s="99"/>
      <c r="M838" s="67"/>
    </row>
    <row r="839" spans="1:13" ht="23.4" customHeight="1" x14ac:dyDescent="0.3">
      <c r="A839" s="39">
        <v>5119</v>
      </c>
      <c r="B839" s="99" t="s">
        <v>956</v>
      </c>
      <c r="C839" s="42" t="s">
        <v>330</v>
      </c>
      <c r="D839" s="42" t="s">
        <v>419</v>
      </c>
      <c r="E839" s="88" t="s">
        <v>172</v>
      </c>
      <c r="F839" s="88" t="s">
        <v>173</v>
      </c>
      <c r="G839" s="105">
        <v>18</v>
      </c>
      <c r="H839" s="41" t="s">
        <v>190</v>
      </c>
      <c r="I839" s="39">
        <v>2006</v>
      </c>
      <c r="J839" s="101" t="s">
        <v>175</v>
      </c>
      <c r="K839" s="42" t="s">
        <v>1077</v>
      </c>
      <c r="L839" s="99" t="s">
        <v>1061</v>
      </c>
      <c r="M839" s="67"/>
    </row>
    <row r="840" spans="1:13" ht="23.4" customHeight="1" x14ac:dyDescent="0.3">
      <c r="A840" s="39">
        <v>5120</v>
      </c>
      <c r="B840" s="42" t="s">
        <v>1170</v>
      </c>
      <c r="C840" s="42" t="s">
        <v>193</v>
      </c>
      <c r="D840" s="42" t="s">
        <v>246</v>
      </c>
      <c r="E840" s="39" t="s">
        <v>172</v>
      </c>
      <c r="F840" s="39" t="s">
        <v>173</v>
      </c>
      <c r="G840" s="41" t="s">
        <v>285</v>
      </c>
      <c r="H840" s="41" t="s">
        <v>47</v>
      </c>
      <c r="I840" s="39">
        <v>2006</v>
      </c>
      <c r="J840" s="101" t="s">
        <v>175</v>
      </c>
      <c r="K840" s="42" t="s">
        <v>1058</v>
      </c>
      <c r="L840" s="42" t="s">
        <v>1069</v>
      </c>
      <c r="M840" s="67"/>
    </row>
    <row r="841" spans="1:13" ht="23.4" customHeight="1" x14ac:dyDescent="0.3">
      <c r="A841" s="39">
        <v>5123</v>
      </c>
      <c r="B841" s="99" t="s">
        <v>1171</v>
      </c>
      <c r="C841" s="42" t="s">
        <v>197</v>
      </c>
      <c r="D841" s="42" t="s">
        <v>594</v>
      </c>
      <c r="E841" s="88" t="s">
        <v>172</v>
      </c>
      <c r="F841" s="88"/>
      <c r="G841" s="105">
        <v>30</v>
      </c>
      <c r="H841" s="41" t="s">
        <v>215</v>
      </c>
      <c r="I841" s="39">
        <v>2004</v>
      </c>
      <c r="J841" s="101" t="s">
        <v>175</v>
      </c>
      <c r="K841" s="42" t="s">
        <v>1077</v>
      </c>
      <c r="L841" s="99" t="s">
        <v>1069</v>
      </c>
      <c r="M841" s="67"/>
    </row>
    <row r="842" spans="1:13" ht="23.4" customHeight="1" x14ac:dyDescent="0.3">
      <c r="A842" s="39">
        <v>5125</v>
      </c>
      <c r="B842" s="99" t="s">
        <v>1172</v>
      </c>
      <c r="C842" s="42" t="s">
        <v>202</v>
      </c>
      <c r="D842" s="42" t="s">
        <v>629</v>
      </c>
      <c r="E842" s="88" t="s">
        <v>172</v>
      </c>
      <c r="F842" s="88" t="s">
        <v>173</v>
      </c>
      <c r="G842" s="105">
        <v>23</v>
      </c>
      <c r="H842" s="41" t="s">
        <v>186</v>
      </c>
      <c r="I842" s="39">
        <v>2007</v>
      </c>
      <c r="J842" s="101" t="s">
        <v>175</v>
      </c>
      <c r="K842" s="42" t="s">
        <v>1058</v>
      </c>
      <c r="L842" s="99" t="s">
        <v>1105</v>
      </c>
      <c r="M842" s="67"/>
    </row>
    <row r="843" spans="1:13" ht="23.4" customHeight="1" x14ac:dyDescent="0.3">
      <c r="A843" s="39">
        <v>5127</v>
      </c>
      <c r="B843" s="99" t="s">
        <v>1173</v>
      </c>
      <c r="C843" s="42" t="s">
        <v>390</v>
      </c>
      <c r="D843" s="42" t="s">
        <v>1174</v>
      </c>
      <c r="E843" s="88" t="s">
        <v>268</v>
      </c>
      <c r="F843" s="88"/>
      <c r="G843" s="105">
        <v>15</v>
      </c>
      <c r="H843" s="41" t="s">
        <v>250</v>
      </c>
      <c r="I843" s="39">
        <v>2006</v>
      </c>
      <c r="J843" s="101" t="s">
        <v>175</v>
      </c>
      <c r="K843" s="42" t="s">
        <v>1077</v>
      </c>
      <c r="L843" s="99" t="s">
        <v>1069</v>
      </c>
      <c r="M843" s="67"/>
    </row>
    <row r="844" spans="1:13" ht="23.4" customHeight="1" x14ac:dyDescent="0.3">
      <c r="A844" s="39">
        <v>5128</v>
      </c>
      <c r="B844" s="42" t="s">
        <v>1104</v>
      </c>
      <c r="C844" s="42" t="s">
        <v>556</v>
      </c>
      <c r="D844" s="42" t="s">
        <v>1175</v>
      </c>
      <c r="E844" s="39" t="s">
        <v>172</v>
      </c>
      <c r="F844" s="39" t="s">
        <v>173</v>
      </c>
      <c r="G844" s="41" t="s">
        <v>223</v>
      </c>
      <c r="H844" s="41" t="s">
        <v>190</v>
      </c>
      <c r="I844" s="39">
        <v>2005</v>
      </c>
      <c r="J844" s="39" t="s">
        <v>195</v>
      </c>
      <c r="K844" s="42" t="s">
        <v>1058</v>
      </c>
      <c r="L844" s="42" t="s">
        <v>1069</v>
      </c>
      <c r="M844" s="67"/>
    </row>
    <row r="845" spans="1:13" ht="23.4" customHeight="1" x14ac:dyDescent="0.3">
      <c r="A845" s="110">
        <v>5129</v>
      </c>
      <c r="B845" s="111" t="s">
        <v>1176</v>
      </c>
      <c r="C845" s="42" t="s">
        <v>620</v>
      </c>
      <c r="E845" s="39" t="s">
        <v>172</v>
      </c>
      <c r="G845" s="41">
        <v>13</v>
      </c>
      <c r="H845" s="41">
        <v>11</v>
      </c>
      <c r="I845" s="39">
        <v>1997</v>
      </c>
      <c r="J845" s="39" t="s">
        <v>225</v>
      </c>
      <c r="K845" s="42" t="s">
        <v>1077</v>
      </c>
      <c r="L845" s="42" t="s">
        <v>1177</v>
      </c>
      <c r="M845" s="67"/>
    </row>
    <row r="846" spans="1:13" ht="23.4" customHeight="1" x14ac:dyDescent="0.3">
      <c r="A846" s="39">
        <v>5130</v>
      </c>
      <c r="M846" s="67"/>
    </row>
    <row r="847" spans="1:13" ht="23.4" customHeight="1" x14ac:dyDescent="0.3">
      <c r="A847" s="39">
        <v>5131</v>
      </c>
      <c r="B847" s="99" t="s">
        <v>1178</v>
      </c>
      <c r="C847" s="42" t="s">
        <v>237</v>
      </c>
      <c r="D847" s="42" t="s">
        <v>707</v>
      </c>
      <c r="E847" s="88" t="s">
        <v>172</v>
      </c>
      <c r="F847" s="88"/>
      <c r="G847" s="105">
        <v>16</v>
      </c>
      <c r="H847" s="41" t="s">
        <v>223</v>
      </c>
      <c r="I847" s="39">
        <v>2005</v>
      </c>
      <c r="J847" s="101" t="s">
        <v>175</v>
      </c>
      <c r="K847" s="42" t="s">
        <v>1077</v>
      </c>
      <c r="L847" s="99" t="s">
        <v>1061</v>
      </c>
      <c r="M847" s="67"/>
    </row>
    <row r="848" spans="1:13" ht="23.4" customHeight="1" x14ac:dyDescent="0.3">
      <c r="A848" s="110">
        <v>5132</v>
      </c>
      <c r="B848" s="111" t="s">
        <v>469</v>
      </c>
      <c r="C848" s="42" t="s">
        <v>1179</v>
      </c>
      <c r="E848" s="39" t="s">
        <v>172</v>
      </c>
      <c r="G848" s="41">
        <v>14</v>
      </c>
      <c r="H848" s="41">
        <v>12</v>
      </c>
      <c r="I848" s="39">
        <v>1997</v>
      </c>
      <c r="J848" s="39" t="s">
        <v>240</v>
      </c>
      <c r="K848" s="42" t="s">
        <v>1077</v>
      </c>
      <c r="L848" s="42" t="s">
        <v>1180</v>
      </c>
      <c r="M848" s="67"/>
    </row>
    <row r="849" spans="1:13" ht="23.4" customHeight="1" x14ac:dyDescent="0.3">
      <c r="A849" s="39">
        <v>5133</v>
      </c>
      <c r="B849" s="99" t="s">
        <v>1181</v>
      </c>
      <c r="C849" s="42" t="s">
        <v>620</v>
      </c>
      <c r="D849" s="42" t="s">
        <v>171</v>
      </c>
      <c r="E849" s="88" t="s">
        <v>172</v>
      </c>
      <c r="F849" s="88"/>
      <c r="G849" s="105">
        <v>15</v>
      </c>
      <c r="H849" s="41" t="s">
        <v>186</v>
      </c>
      <c r="I849" s="39">
        <v>2006</v>
      </c>
      <c r="J849" s="101" t="s">
        <v>175</v>
      </c>
      <c r="K849" s="42" t="s">
        <v>1058</v>
      </c>
      <c r="L849" s="99" t="s">
        <v>1105</v>
      </c>
      <c r="M849" s="67"/>
    </row>
    <row r="850" spans="1:13" ht="23.4" customHeight="1" x14ac:dyDescent="0.3">
      <c r="A850" s="39">
        <v>5134</v>
      </c>
      <c r="J850" s="101"/>
      <c r="M850" s="67"/>
    </row>
    <row r="851" spans="1:13" ht="23.4" customHeight="1" x14ac:dyDescent="0.3">
      <c r="A851" s="39">
        <v>5136</v>
      </c>
      <c r="M851" s="67"/>
    </row>
    <row r="852" spans="1:13" ht="23.4" customHeight="1" x14ac:dyDescent="0.3">
      <c r="A852" s="110">
        <v>5137</v>
      </c>
      <c r="B852" s="111" t="s">
        <v>1182</v>
      </c>
      <c r="C852" s="42" t="s">
        <v>386</v>
      </c>
      <c r="D852" s="42" t="s">
        <v>171</v>
      </c>
      <c r="E852" s="39" t="s">
        <v>172</v>
      </c>
      <c r="F852" s="39" t="s">
        <v>221</v>
      </c>
      <c r="G852" s="41" t="s">
        <v>499</v>
      </c>
      <c r="H852" s="41" t="s">
        <v>250</v>
      </c>
      <c r="I852" s="39">
        <v>2002</v>
      </c>
      <c r="J852" s="39" t="s">
        <v>225</v>
      </c>
      <c r="K852" s="42" t="s">
        <v>1077</v>
      </c>
      <c r="L852" s="42" t="s">
        <v>1177</v>
      </c>
      <c r="M852" s="67"/>
    </row>
    <row r="853" spans="1:13" ht="23.4" customHeight="1" x14ac:dyDescent="0.3">
      <c r="A853" s="110">
        <v>5138</v>
      </c>
      <c r="B853" s="111" t="s">
        <v>1183</v>
      </c>
      <c r="C853" s="42" t="s">
        <v>724</v>
      </c>
      <c r="E853" s="39" t="s">
        <v>172</v>
      </c>
      <c r="G853" s="41">
        <v>18</v>
      </c>
      <c r="H853" s="41">
        <v>3</v>
      </c>
      <c r="I853" s="39">
        <v>1997</v>
      </c>
      <c r="J853" s="39" t="s">
        <v>195</v>
      </c>
      <c r="K853" s="42" t="s">
        <v>1077</v>
      </c>
      <c r="L853" s="42" t="s">
        <v>1180</v>
      </c>
      <c r="M853" s="67"/>
    </row>
    <row r="854" spans="1:13" ht="23.4" customHeight="1" x14ac:dyDescent="0.3">
      <c r="A854" s="39">
        <v>5139</v>
      </c>
      <c r="B854" s="42" t="s">
        <v>1184</v>
      </c>
      <c r="C854" s="42" t="s">
        <v>170</v>
      </c>
      <c r="E854" s="39" t="s">
        <v>172</v>
      </c>
      <c r="G854" s="41">
        <v>15</v>
      </c>
      <c r="H854" s="41">
        <v>3</v>
      </c>
      <c r="I854" s="39">
        <v>2002</v>
      </c>
      <c r="J854" s="39" t="s">
        <v>191</v>
      </c>
      <c r="K854" s="42" t="s">
        <v>1077</v>
      </c>
      <c r="L854" s="42" t="s">
        <v>1069</v>
      </c>
      <c r="M854" s="67"/>
    </row>
    <row r="855" spans="1:13" ht="23.4" customHeight="1" x14ac:dyDescent="0.3">
      <c r="A855" s="39">
        <v>5140</v>
      </c>
      <c r="M855" s="67"/>
    </row>
    <row r="856" spans="1:13" ht="23.4" customHeight="1" x14ac:dyDescent="0.3">
      <c r="A856" s="39">
        <v>5141</v>
      </c>
      <c r="M856" s="67"/>
    </row>
    <row r="857" spans="1:13" ht="23.4" customHeight="1" x14ac:dyDescent="0.3">
      <c r="A857" s="39">
        <v>5142</v>
      </c>
      <c r="B857" s="42" t="s">
        <v>1185</v>
      </c>
      <c r="C857" s="42" t="s">
        <v>237</v>
      </c>
      <c r="E857" s="39" t="s">
        <v>172</v>
      </c>
      <c r="G857" s="41">
        <v>26</v>
      </c>
      <c r="H857" s="41">
        <v>5</v>
      </c>
      <c r="I857" s="39">
        <v>1999</v>
      </c>
      <c r="J857" s="39" t="s">
        <v>195</v>
      </c>
      <c r="K857" s="42" t="s">
        <v>1077</v>
      </c>
      <c r="L857" s="42" t="s">
        <v>1123</v>
      </c>
      <c r="M857" s="67"/>
    </row>
    <row r="858" spans="1:13" ht="23.4" customHeight="1" x14ac:dyDescent="0.3">
      <c r="A858" s="39">
        <v>5143</v>
      </c>
      <c r="B858" s="99"/>
      <c r="E858" s="88"/>
      <c r="F858" s="88"/>
      <c r="G858" s="105"/>
      <c r="J858" s="101"/>
      <c r="L858" s="99"/>
      <c r="M858" s="67"/>
    </row>
    <row r="859" spans="1:13" ht="23.4" customHeight="1" x14ac:dyDescent="0.3">
      <c r="A859" s="39">
        <v>5144</v>
      </c>
      <c r="B859" s="42" t="s">
        <v>1186</v>
      </c>
      <c r="C859" s="42" t="s">
        <v>732</v>
      </c>
      <c r="D859" s="42" t="s">
        <v>234</v>
      </c>
      <c r="E859" s="39" t="s">
        <v>172</v>
      </c>
      <c r="F859" s="39" t="s">
        <v>173</v>
      </c>
      <c r="G859" s="41" t="s">
        <v>381</v>
      </c>
      <c r="H859" s="41" t="s">
        <v>209</v>
      </c>
      <c r="I859" s="39">
        <v>2007</v>
      </c>
      <c r="J859" s="39" t="s">
        <v>199</v>
      </c>
      <c r="K859" s="42" t="s">
        <v>1058</v>
      </c>
      <c r="L859" s="42" t="s">
        <v>1090</v>
      </c>
      <c r="M859" s="67"/>
    </row>
    <row r="860" spans="1:13" ht="23.4" customHeight="1" x14ac:dyDescent="0.3">
      <c r="A860" s="39">
        <v>5145</v>
      </c>
      <c r="M860" s="67"/>
    </row>
    <row r="861" spans="1:13" ht="23.4" customHeight="1" x14ac:dyDescent="0.3">
      <c r="A861" s="39">
        <v>5146</v>
      </c>
      <c r="M861" s="67"/>
    </row>
    <row r="862" spans="1:13" ht="23.4" customHeight="1" x14ac:dyDescent="0.3">
      <c r="A862" s="39">
        <v>5147</v>
      </c>
      <c r="B862" s="99"/>
      <c r="E862" s="88"/>
      <c r="F862" s="88"/>
      <c r="G862" s="105"/>
      <c r="J862" s="101"/>
      <c r="L862" s="99"/>
      <c r="M862" s="67"/>
    </row>
    <row r="863" spans="1:13" ht="23.4" customHeight="1" x14ac:dyDescent="0.3">
      <c r="A863" s="39">
        <v>5148</v>
      </c>
      <c r="B863" s="99" t="s">
        <v>383</v>
      </c>
      <c r="C863" s="42" t="s">
        <v>214</v>
      </c>
      <c r="D863" s="42" t="s">
        <v>449</v>
      </c>
      <c r="E863" s="88" t="s">
        <v>172</v>
      </c>
      <c r="F863" s="88" t="s">
        <v>173</v>
      </c>
      <c r="G863" s="105">
        <v>26</v>
      </c>
      <c r="H863" s="41" t="s">
        <v>215</v>
      </c>
      <c r="I863" s="39">
        <v>2008</v>
      </c>
      <c r="J863" s="101" t="s">
        <v>175</v>
      </c>
      <c r="K863" s="42" t="s">
        <v>1058</v>
      </c>
      <c r="L863" s="99" t="s">
        <v>1105</v>
      </c>
      <c r="M863" s="67"/>
    </row>
    <row r="864" spans="1:13" ht="23.4" customHeight="1" x14ac:dyDescent="0.3">
      <c r="A864" s="39">
        <v>5149</v>
      </c>
      <c r="B864" s="99" t="s">
        <v>1187</v>
      </c>
      <c r="C864" s="42" t="s">
        <v>843</v>
      </c>
      <c r="D864" s="42" t="s">
        <v>249</v>
      </c>
      <c r="E864" s="88" t="s">
        <v>172</v>
      </c>
      <c r="F864" s="88"/>
      <c r="G864" s="105">
        <v>26</v>
      </c>
      <c r="H864" s="41" t="s">
        <v>208</v>
      </c>
      <c r="I864" s="39">
        <v>2006</v>
      </c>
      <c r="J864" s="101" t="s">
        <v>175</v>
      </c>
      <c r="K864" s="42" t="s">
        <v>1077</v>
      </c>
      <c r="L864" s="99" t="s">
        <v>1105</v>
      </c>
      <c r="M864" s="67"/>
    </row>
    <row r="865" spans="1:13" ht="23.4" customHeight="1" x14ac:dyDescent="0.3">
      <c r="A865" s="39">
        <v>5150</v>
      </c>
      <c r="B865" s="42" t="s">
        <v>956</v>
      </c>
      <c r="C865" s="42" t="s">
        <v>1188</v>
      </c>
      <c r="E865" s="39" t="s">
        <v>172</v>
      </c>
      <c r="G865" s="41">
        <v>20</v>
      </c>
      <c r="H865" s="41">
        <v>12</v>
      </c>
      <c r="I865" s="39">
        <v>2003</v>
      </c>
      <c r="J865" s="39" t="s">
        <v>1189</v>
      </c>
      <c r="K865" s="42" t="s">
        <v>1077</v>
      </c>
      <c r="L865" s="42" t="s">
        <v>1069</v>
      </c>
      <c r="M865" s="67"/>
    </row>
    <row r="866" spans="1:13" ht="23.4" customHeight="1" x14ac:dyDescent="0.3">
      <c r="A866" s="39">
        <v>5151</v>
      </c>
      <c r="B866" s="42" t="s">
        <v>1190</v>
      </c>
      <c r="C866" s="42" t="s">
        <v>1087</v>
      </c>
      <c r="E866" s="39" t="s">
        <v>268</v>
      </c>
      <c r="F866" s="39" t="s">
        <v>173</v>
      </c>
      <c r="G866" s="41" t="s">
        <v>303</v>
      </c>
      <c r="H866" s="41" t="s">
        <v>181</v>
      </c>
      <c r="I866" s="39">
        <v>2003</v>
      </c>
      <c r="J866" s="39" t="s">
        <v>195</v>
      </c>
      <c r="K866" s="42" t="s">
        <v>1077</v>
      </c>
      <c r="L866" s="42" t="s">
        <v>1123</v>
      </c>
      <c r="M866" s="67"/>
    </row>
    <row r="867" spans="1:13" ht="23.4" customHeight="1" x14ac:dyDescent="0.3">
      <c r="A867" s="39">
        <v>5152</v>
      </c>
      <c r="B867" s="42" t="s">
        <v>1191</v>
      </c>
      <c r="C867" s="42" t="s">
        <v>699</v>
      </c>
      <c r="D867" s="42" t="s">
        <v>234</v>
      </c>
      <c r="E867" s="39" t="s">
        <v>172</v>
      </c>
      <c r="F867" s="39" t="s">
        <v>173</v>
      </c>
      <c r="G867" s="41">
        <v>19</v>
      </c>
      <c r="H867" s="41" t="s">
        <v>181</v>
      </c>
      <c r="I867" s="39">
        <v>2004</v>
      </c>
      <c r="J867" s="39" t="s">
        <v>191</v>
      </c>
      <c r="K867" s="42" t="s">
        <v>1058</v>
      </c>
      <c r="L867" s="42" t="s">
        <v>1069</v>
      </c>
      <c r="M867" s="67"/>
    </row>
    <row r="868" spans="1:13" ht="23.4" customHeight="1" x14ac:dyDescent="0.3">
      <c r="A868" s="39">
        <v>5153</v>
      </c>
      <c r="B868" s="42" t="s">
        <v>1192</v>
      </c>
      <c r="C868" s="42" t="s">
        <v>1115</v>
      </c>
      <c r="E868" s="39" t="s">
        <v>172</v>
      </c>
      <c r="G868" s="41">
        <v>18</v>
      </c>
      <c r="H868" s="41">
        <v>3</v>
      </c>
      <c r="I868" s="39">
        <v>2002</v>
      </c>
      <c r="J868" s="39" t="s">
        <v>191</v>
      </c>
      <c r="K868" s="42" t="s">
        <v>1077</v>
      </c>
      <c r="L868" s="42" t="s">
        <v>1090</v>
      </c>
      <c r="M868" s="67"/>
    </row>
    <row r="869" spans="1:13" ht="23.4" customHeight="1" x14ac:dyDescent="0.3">
      <c r="A869" s="39">
        <v>5154</v>
      </c>
      <c r="B869" s="99" t="s">
        <v>1193</v>
      </c>
      <c r="C869" s="42" t="s">
        <v>803</v>
      </c>
      <c r="D869" s="42" t="s">
        <v>707</v>
      </c>
      <c r="E869" s="88" t="s">
        <v>172</v>
      </c>
      <c r="F869" s="88"/>
      <c r="G869" s="105" t="s">
        <v>259</v>
      </c>
      <c r="H869" s="41" t="s">
        <v>259</v>
      </c>
      <c r="I869" s="39">
        <v>2005</v>
      </c>
      <c r="J869" s="101" t="s">
        <v>175</v>
      </c>
      <c r="K869" s="42" t="s">
        <v>1077</v>
      </c>
      <c r="L869" s="99" t="s">
        <v>1069</v>
      </c>
      <c r="M869" s="67"/>
    </row>
    <row r="870" spans="1:13" ht="23.4" customHeight="1" x14ac:dyDescent="0.3">
      <c r="A870" s="39">
        <v>5155</v>
      </c>
      <c r="B870" s="99" t="s">
        <v>1194</v>
      </c>
      <c r="C870" s="42" t="s">
        <v>438</v>
      </c>
      <c r="D870" s="42" t="s">
        <v>571</v>
      </c>
      <c r="E870" s="88" t="s">
        <v>172</v>
      </c>
      <c r="F870" s="88" t="s">
        <v>173</v>
      </c>
      <c r="G870" s="105" t="s">
        <v>215</v>
      </c>
      <c r="H870" s="41" t="s">
        <v>259</v>
      </c>
      <c r="I870" s="39">
        <v>2008</v>
      </c>
      <c r="J870" s="101" t="s">
        <v>175</v>
      </c>
      <c r="K870" s="42" t="s">
        <v>1058</v>
      </c>
      <c r="L870" s="99" t="s">
        <v>1069</v>
      </c>
      <c r="M870" s="67"/>
    </row>
    <row r="871" spans="1:13" ht="23.4" customHeight="1" x14ac:dyDescent="0.3">
      <c r="A871" s="39">
        <v>5156</v>
      </c>
      <c r="M871" s="67"/>
    </row>
    <row r="872" spans="1:13" ht="23.4" customHeight="1" x14ac:dyDescent="0.3">
      <c r="A872" s="110">
        <v>5157</v>
      </c>
      <c r="B872" s="111" t="s">
        <v>1195</v>
      </c>
      <c r="C872" s="42" t="s">
        <v>1072</v>
      </c>
      <c r="E872" s="39" t="s">
        <v>268</v>
      </c>
      <c r="G872" s="41">
        <v>11</v>
      </c>
      <c r="H872" s="41">
        <v>12</v>
      </c>
      <c r="I872" s="39">
        <v>1998</v>
      </c>
      <c r="J872" s="39" t="s">
        <v>225</v>
      </c>
      <c r="K872" s="42" t="s">
        <v>1077</v>
      </c>
      <c r="L872" s="42" t="s">
        <v>1123</v>
      </c>
      <c r="M872" s="67"/>
    </row>
    <row r="873" spans="1:13" ht="23.4" customHeight="1" x14ac:dyDescent="0.3">
      <c r="A873" s="39">
        <v>5158</v>
      </c>
      <c r="B873" s="42" t="s">
        <v>1196</v>
      </c>
      <c r="C873" s="42" t="s">
        <v>1197</v>
      </c>
      <c r="D873" s="42" t="s">
        <v>234</v>
      </c>
      <c r="E873" s="39" t="s">
        <v>172</v>
      </c>
      <c r="F873" s="39" t="s">
        <v>221</v>
      </c>
      <c r="G873" s="41" t="s">
        <v>181</v>
      </c>
      <c r="H873" s="41" t="s">
        <v>187</v>
      </c>
      <c r="I873" s="39">
        <v>2003</v>
      </c>
      <c r="J873" s="39" t="s">
        <v>195</v>
      </c>
      <c r="K873" s="42" t="s">
        <v>1058</v>
      </c>
      <c r="L873" s="42" t="s">
        <v>1066</v>
      </c>
      <c r="M873" s="67"/>
    </row>
    <row r="874" spans="1:13" ht="23.4" customHeight="1" x14ac:dyDescent="0.3">
      <c r="A874" s="39">
        <v>5159</v>
      </c>
      <c r="B874" s="99"/>
      <c r="F874" s="88"/>
      <c r="G874" s="105"/>
      <c r="J874" s="101"/>
      <c r="L874" s="99"/>
      <c r="M874" s="67"/>
    </row>
    <row r="875" spans="1:13" ht="23.4" customHeight="1" x14ac:dyDescent="0.3">
      <c r="A875" s="39">
        <v>5160</v>
      </c>
      <c r="M875" s="67"/>
    </row>
    <row r="876" spans="1:13" ht="23.4" customHeight="1" x14ac:dyDescent="0.3">
      <c r="A876" s="39">
        <v>5161</v>
      </c>
      <c r="B876" s="42" t="s">
        <v>1198</v>
      </c>
      <c r="C876" s="42" t="s">
        <v>245</v>
      </c>
      <c r="E876" s="39" t="s">
        <v>172</v>
      </c>
      <c r="G876" s="41">
        <v>9</v>
      </c>
      <c r="H876" s="41">
        <v>10</v>
      </c>
      <c r="I876" s="39">
        <v>2003</v>
      </c>
      <c r="J876" s="39" t="s">
        <v>1189</v>
      </c>
      <c r="K876" s="42" t="s">
        <v>1077</v>
      </c>
      <c r="L876" s="42" t="s">
        <v>1069</v>
      </c>
      <c r="M876" s="67"/>
    </row>
    <row r="877" spans="1:13" ht="23.4" customHeight="1" x14ac:dyDescent="0.3">
      <c r="A877" s="39">
        <v>5162</v>
      </c>
      <c r="B877" s="99" t="s">
        <v>1199</v>
      </c>
      <c r="C877" s="42" t="s">
        <v>556</v>
      </c>
      <c r="D877" s="42" t="s">
        <v>1200</v>
      </c>
      <c r="E877" s="88" t="s">
        <v>172</v>
      </c>
      <c r="F877" s="88" t="s">
        <v>173</v>
      </c>
      <c r="G877" s="105">
        <v>23</v>
      </c>
      <c r="H877" s="41" t="s">
        <v>42</v>
      </c>
      <c r="I877" s="39">
        <v>2007</v>
      </c>
      <c r="J877" s="101" t="s">
        <v>175</v>
      </c>
      <c r="K877" s="42" t="s">
        <v>1058</v>
      </c>
      <c r="L877" s="99" t="s">
        <v>1069</v>
      </c>
      <c r="M877" s="67"/>
    </row>
    <row r="878" spans="1:13" ht="23.4" customHeight="1" x14ac:dyDescent="0.3">
      <c r="A878" s="39">
        <v>5163</v>
      </c>
      <c r="B878" s="99" t="s">
        <v>1201</v>
      </c>
      <c r="C878" s="42" t="s">
        <v>1083</v>
      </c>
      <c r="D878" s="42" t="s">
        <v>198</v>
      </c>
      <c r="E878" s="39" t="s">
        <v>172</v>
      </c>
      <c r="F878" s="88"/>
      <c r="G878" s="105">
        <v>17</v>
      </c>
      <c r="H878" s="41" t="s">
        <v>223</v>
      </c>
      <c r="I878" s="39">
        <v>2007</v>
      </c>
      <c r="J878" s="101" t="s">
        <v>175</v>
      </c>
      <c r="K878" s="42" t="s">
        <v>1077</v>
      </c>
      <c r="L878" s="99" t="s">
        <v>1105</v>
      </c>
      <c r="M878" s="67"/>
    </row>
    <row r="879" spans="1:13" ht="23.4" customHeight="1" x14ac:dyDescent="0.3">
      <c r="A879" s="39">
        <v>5164</v>
      </c>
      <c r="B879" s="99"/>
      <c r="F879" s="88"/>
      <c r="G879" s="105"/>
      <c r="J879" s="101"/>
      <c r="L879" s="99"/>
      <c r="M879" s="67"/>
    </row>
    <row r="880" spans="1:13" ht="23.4" customHeight="1" x14ac:dyDescent="0.3">
      <c r="A880" s="39">
        <v>5165</v>
      </c>
      <c r="M880" s="67"/>
    </row>
    <row r="881" spans="1:13" ht="23.4" customHeight="1" x14ac:dyDescent="0.3">
      <c r="A881" s="110">
        <v>5166</v>
      </c>
      <c r="B881" s="111" t="s">
        <v>1202</v>
      </c>
      <c r="C881" s="42" t="s">
        <v>1151</v>
      </c>
      <c r="E881" s="39" t="s">
        <v>172</v>
      </c>
      <c r="G881" s="41">
        <v>5</v>
      </c>
      <c r="H881" s="41">
        <v>4</v>
      </c>
      <c r="I881" s="39">
        <v>2001</v>
      </c>
      <c r="J881" s="101" t="s">
        <v>175</v>
      </c>
      <c r="K881" s="42" t="s">
        <v>1077</v>
      </c>
      <c r="L881" s="42" t="s">
        <v>1177</v>
      </c>
      <c r="M881" s="67"/>
    </row>
    <row r="882" spans="1:13" ht="23.4" customHeight="1" x14ac:dyDescent="0.3">
      <c r="A882" s="39">
        <v>5167</v>
      </c>
      <c r="M882" s="67"/>
    </row>
    <row r="883" spans="1:13" ht="23.4" customHeight="1" x14ac:dyDescent="0.3">
      <c r="A883" s="39">
        <v>5168</v>
      </c>
      <c r="B883" s="42" t="s">
        <v>1203</v>
      </c>
      <c r="C883" s="42" t="s">
        <v>392</v>
      </c>
      <c r="D883" s="42" t="s">
        <v>234</v>
      </c>
      <c r="E883" s="39" t="s">
        <v>172</v>
      </c>
      <c r="F883" s="39" t="s">
        <v>173</v>
      </c>
      <c r="G883" s="41" t="s">
        <v>275</v>
      </c>
      <c r="H883" s="41" t="s">
        <v>47</v>
      </c>
      <c r="I883" s="39">
        <v>2003</v>
      </c>
      <c r="J883" s="39" t="s">
        <v>191</v>
      </c>
      <c r="K883" s="42" t="s">
        <v>1077</v>
      </c>
      <c r="L883" s="42" t="s">
        <v>1069</v>
      </c>
      <c r="M883" s="67"/>
    </row>
    <row r="884" spans="1:13" ht="23.4" customHeight="1" x14ac:dyDescent="0.3">
      <c r="A884" s="39">
        <v>5169</v>
      </c>
      <c r="B884" s="99"/>
      <c r="F884" s="88"/>
      <c r="G884" s="105"/>
      <c r="J884" s="101"/>
      <c r="L884" s="99"/>
      <c r="M884" s="67"/>
    </row>
    <row r="885" spans="1:13" ht="23.4" customHeight="1" x14ac:dyDescent="0.3">
      <c r="A885" s="39">
        <v>5170</v>
      </c>
      <c r="J885" s="101"/>
      <c r="M885" s="67"/>
    </row>
    <row r="886" spans="1:13" ht="23.4" customHeight="1" x14ac:dyDescent="0.3">
      <c r="A886" s="39">
        <v>5171</v>
      </c>
      <c r="M886" s="67"/>
    </row>
    <row r="887" spans="1:13" ht="23.4" customHeight="1" x14ac:dyDescent="0.3">
      <c r="A887" s="39">
        <v>5172</v>
      </c>
      <c r="B887" s="99" t="s">
        <v>1204</v>
      </c>
      <c r="C887" s="42" t="s">
        <v>398</v>
      </c>
      <c r="D887" s="42" t="s">
        <v>179</v>
      </c>
      <c r="E887" s="39" t="s">
        <v>172</v>
      </c>
      <c r="F887" s="88"/>
      <c r="G887" s="105" t="s">
        <v>223</v>
      </c>
      <c r="H887" s="41" t="s">
        <v>215</v>
      </c>
      <c r="I887" s="39">
        <v>2006</v>
      </c>
      <c r="J887" s="101" t="s">
        <v>175</v>
      </c>
      <c r="K887" s="42" t="s">
        <v>1077</v>
      </c>
      <c r="L887" s="99" t="s">
        <v>1105</v>
      </c>
      <c r="M887" s="67"/>
    </row>
    <row r="888" spans="1:13" ht="23.4" customHeight="1" x14ac:dyDescent="0.3">
      <c r="A888" s="39">
        <v>5173</v>
      </c>
      <c r="B888" s="99" t="s">
        <v>526</v>
      </c>
      <c r="C888" s="42" t="s">
        <v>217</v>
      </c>
      <c r="D888" s="42" t="s">
        <v>1205</v>
      </c>
      <c r="E888" s="39" t="s">
        <v>172</v>
      </c>
      <c r="F888" s="39" t="s">
        <v>173</v>
      </c>
      <c r="G888" s="41" t="s">
        <v>420</v>
      </c>
      <c r="H888" s="41" t="s">
        <v>186</v>
      </c>
      <c r="I888" s="39">
        <v>2007</v>
      </c>
      <c r="J888" s="101" t="s">
        <v>175</v>
      </c>
      <c r="K888" s="42" t="s">
        <v>1058</v>
      </c>
      <c r="L888" s="42" t="s">
        <v>1069</v>
      </c>
      <c r="M888" s="67"/>
    </row>
    <row r="889" spans="1:13" ht="23.4" customHeight="1" x14ac:dyDescent="0.3">
      <c r="A889" s="110">
        <v>5174</v>
      </c>
      <c r="B889" s="111" t="s">
        <v>1206</v>
      </c>
      <c r="C889" s="42" t="s">
        <v>1169</v>
      </c>
      <c r="E889" s="39" t="s">
        <v>172</v>
      </c>
      <c r="G889" s="41">
        <v>13</v>
      </c>
      <c r="H889" s="41">
        <v>1</v>
      </c>
      <c r="I889" s="39">
        <v>2002</v>
      </c>
      <c r="J889" s="101" t="s">
        <v>175</v>
      </c>
      <c r="K889" s="42" t="s">
        <v>1077</v>
      </c>
      <c r="L889" s="42" t="s">
        <v>1177</v>
      </c>
      <c r="M889" s="67"/>
    </row>
    <row r="890" spans="1:13" ht="23.4" customHeight="1" x14ac:dyDescent="0.3">
      <c r="A890" s="39">
        <v>5175</v>
      </c>
      <c r="M890" s="67"/>
    </row>
    <row r="891" spans="1:13" ht="23.4" customHeight="1" x14ac:dyDescent="0.3">
      <c r="A891" s="39">
        <v>5176</v>
      </c>
      <c r="B891" s="42" t="s">
        <v>1207</v>
      </c>
      <c r="C891" s="42" t="s">
        <v>1208</v>
      </c>
      <c r="E891" s="39" t="s">
        <v>172</v>
      </c>
      <c r="G891" s="41">
        <v>30</v>
      </c>
      <c r="H891" s="41">
        <v>10</v>
      </c>
      <c r="I891" s="39">
        <v>2002</v>
      </c>
      <c r="J891" s="39" t="s">
        <v>191</v>
      </c>
      <c r="K891" s="42" t="s">
        <v>1077</v>
      </c>
      <c r="L891" s="42" t="s">
        <v>1069</v>
      </c>
      <c r="M891" s="67"/>
    </row>
    <row r="892" spans="1:13" ht="23.4" customHeight="1" x14ac:dyDescent="0.3">
      <c r="A892" s="39">
        <v>5177</v>
      </c>
      <c r="B892" s="42" t="s">
        <v>1209</v>
      </c>
      <c r="C892" s="42" t="s">
        <v>1210</v>
      </c>
      <c r="E892" s="39" t="s">
        <v>172</v>
      </c>
      <c r="G892" s="41">
        <v>7</v>
      </c>
      <c r="H892" s="41">
        <v>4</v>
      </c>
      <c r="I892" s="39">
        <v>1998</v>
      </c>
      <c r="J892" s="39" t="s">
        <v>195</v>
      </c>
      <c r="K892" s="42" t="s">
        <v>1077</v>
      </c>
      <c r="L892" s="42" t="s">
        <v>1123</v>
      </c>
      <c r="M892" s="67"/>
    </row>
    <row r="893" spans="1:13" ht="23.4" customHeight="1" x14ac:dyDescent="0.3">
      <c r="A893" s="39">
        <v>5178</v>
      </c>
      <c r="J893" s="101"/>
      <c r="M893" s="67"/>
    </row>
    <row r="894" spans="1:13" ht="23.4" customHeight="1" x14ac:dyDescent="0.3">
      <c r="A894" s="39">
        <v>5179</v>
      </c>
      <c r="B894" s="42" t="s">
        <v>1211</v>
      </c>
      <c r="C894" s="42" t="s">
        <v>1210</v>
      </c>
      <c r="E894" s="39" t="s">
        <v>172</v>
      </c>
      <c r="G894" s="41">
        <v>22</v>
      </c>
      <c r="H894" s="41">
        <v>10</v>
      </c>
      <c r="I894" s="39">
        <v>2000</v>
      </c>
      <c r="J894" s="39" t="s">
        <v>199</v>
      </c>
      <c r="K894" s="42" t="s">
        <v>1077</v>
      </c>
      <c r="L894" s="42" t="s">
        <v>1069</v>
      </c>
      <c r="M894" s="67"/>
    </row>
    <row r="895" spans="1:13" ht="23.4" customHeight="1" x14ac:dyDescent="0.3">
      <c r="A895" s="39">
        <v>5180</v>
      </c>
      <c r="B895" s="42" t="s">
        <v>1212</v>
      </c>
      <c r="C895" s="42" t="s">
        <v>1213</v>
      </c>
      <c r="E895" s="39" t="s">
        <v>172</v>
      </c>
      <c r="I895" s="39">
        <v>2002</v>
      </c>
      <c r="J895" s="39" t="s">
        <v>191</v>
      </c>
      <c r="K895" s="42" t="s">
        <v>1077</v>
      </c>
      <c r="L895" s="42" t="s">
        <v>1069</v>
      </c>
      <c r="M895" s="67"/>
    </row>
    <row r="896" spans="1:13" ht="23.4" customHeight="1" x14ac:dyDescent="0.3">
      <c r="A896" s="39">
        <v>5181</v>
      </c>
      <c r="B896" s="42" t="s">
        <v>1212</v>
      </c>
      <c r="C896" s="42" t="s">
        <v>253</v>
      </c>
      <c r="E896" s="39" t="s">
        <v>172</v>
      </c>
      <c r="I896" s="39">
        <v>1999</v>
      </c>
      <c r="J896" s="39" t="s">
        <v>191</v>
      </c>
      <c r="K896" s="42" t="s">
        <v>1077</v>
      </c>
      <c r="L896" s="42" t="s">
        <v>1069</v>
      </c>
      <c r="M896" s="67"/>
    </row>
    <row r="897" spans="1:13" ht="23.4" customHeight="1" x14ac:dyDescent="0.3">
      <c r="A897" s="39">
        <v>5182</v>
      </c>
      <c r="B897" s="42" t="s">
        <v>1214</v>
      </c>
      <c r="C897" s="42" t="s">
        <v>334</v>
      </c>
      <c r="D897" s="42" t="s">
        <v>267</v>
      </c>
      <c r="E897" s="39" t="s">
        <v>268</v>
      </c>
      <c r="F897" s="39" t="s">
        <v>173</v>
      </c>
      <c r="G897" s="41" t="s">
        <v>499</v>
      </c>
      <c r="H897" s="41" t="s">
        <v>186</v>
      </c>
      <c r="I897" s="39">
        <v>2007</v>
      </c>
      <c r="J897" s="39" t="s">
        <v>199</v>
      </c>
      <c r="K897" s="42" t="s">
        <v>1058</v>
      </c>
      <c r="L897" s="42" t="s">
        <v>1066</v>
      </c>
      <c r="M897" s="67"/>
    </row>
    <row r="898" spans="1:13" ht="23.4" customHeight="1" x14ac:dyDescent="0.3">
      <c r="A898" s="39">
        <v>5183</v>
      </c>
      <c r="B898" s="42" t="s">
        <v>1215</v>
      </c>
      <c r="C898" s="42" t="s">
        <v>348</v>
      </c>
      <c r="E898" s="39" t="s">
        <v>268</v>
      </c>
      <c r="I898" s="39">
        <v>2001</v>
      </c>
      <c r="J898" s="39" t="s">
        <v>191</v>
      </c>
      <c r="K898" s="42" t="s">
        <v>1077</v>
      </c>
      <c r="L898" s="42" t="s">
        <v>1069</v>
      </c>
      <c r="M898" s="67"/>
    </row>
    <row r="899" spans="1:13" ht="23.4" customHeight="1" x14ac:dyDescent="0.3">
      <c r="A899" s="39">
        <v>5184</v>
      </c>
      <c r="M899" s="67"/>
    </row>
    <row r="900" spans="1:13" ht="23.4" customHeight="1" x14ac:dyDescent="0.3">
      <c r="A900" s="39">
        <v>5185</v>
      </c>
      <c r="B900" s="96"/>
      <c r="C900" s="96"/>
      <c r="D900" s="96"/>
      <c r="F900" s="112"/>
      <c r="G900" s="113"/>
      <c r="H900" s="113"/>
      <c r="I900" s="112"/>
      <c r="J900" s="114"/>
      <c r="L900" s="96"/>
      <c r="M900" s="67"/>
    </row>
    <row r="901" spans="1:13" ht="23.4" customHeight="1" x14ac:dyDescent="0.3">
      <c r="A901" s="110">
        <v>5187</v>
      </c>
      <c r="B901" s="111" t="s">
        <v>1216</v>
      </c>
      <c r="C901" s="42" t="s">
        <v>491</v>
      </c>
      <c r="E901" s="39" t="s">
        <v>172</v>
      </c>
      <c r="I901" s="39">
        <v>2001</v>
      </c>
      <c r="J901" s="39" t="s">
        <v>175</v>
      </c>
      <c r="K901" s="42" t="s">
        <v>1077</v>
      </c>
      <c r="L901" s="42" t="s">
        <v>1177</v>
      </c>
      <c r="M901" s="67"/>
    </row>
    <row r="902" spans="1:13" ht="23.4" customHeight="1" x14ac:dyDescent="0.3">
      <c r="A902" s="110">
        <v>5188</v>
      </c>
      <c r="B902" s="111" t="s">
        <v>1217</v>
      </c>
      <c r="C902" s="42" t="s">
        <v>230</v>
      </c>
      <c r="E902" s="39" t="s">
        <v>172</v>
      </c>
      <c r="I902" s="39">
        <v>1998</v>
      </c>
      <c r="J902" s="39" t="s">
        <v>191</v>
      </c>
      <c r="K902" s="42" t="s">
        <v>1077</v>
      </c>
      <c r="L902" s="42" t="s">
        <v>1177</v>
      </c>
      <c r="M902" s="67"/>
    </row>
    <row r="903" spans="1:13" ht="23.4" customHeight="1" x14ac:dyDescent="0.3">
      <c r="A903" s="39">
        <v>5189</v>
      </c>
      <c r="B903" s="42" t="s">
        <v>1218</v>
      </c>
      <c r="C903" s="42" t="s">
        <v>1213</v>
      </c>
      <c r="E903" s="39" t="s">
        <v>172</v>
      </c>
      <c r="I903" s="39">
        <v>2001</v>
      </c>
      <c r="J903" s="39" t="s">
        <v>191</v>
      </c>
      <c r="K903" s="42" t="s">
        <v>1077</v>
      </c>
      <c r="L903" s="42" t="s">
        <v>1069</v>
      </c>
      <c r="M903" s="67"/>
    </row>
    <row r="904" spans="1:13" ht="23.4" customHeight="1" x14ac:dyDescent="0.3">
      <c r="A904" s="39">
        <v>5190</v>
      </c>
      <c r="B904" s="42" t="s">
        <v>1219</v>
      </c>
      <c r="C904" s="42" t="s">
        <v>1220</v>
      </c>
      <c r="D904" s="42" t="s">
        <v>234</v>
      </c>
      <c r="E904" s="39" t="s">
        <v>172</v>
      </c>
      <c r="F904" s="39" t="s">
        <v>173</v>
      </c>
      <c r="G904" s="41">
        <v>20</v>
      </c>
      <c r="H904" s="41" t="s">
        <v>209</v>
      </c>
      <c r="I904" s="39">
        <v>2005</v>
      </c>
      <c r="J904" s="39" t="s">
        <v>175</v>
      </c>
      <c r="K904" s="42" t="s">
        <v>1058</v>
      </c>
      <c r="L904" s="42" t="s">
        <v>1069</v>
      </c>
      <c r="M904" s="67"/>
    </row>
    <row r="905" spans="1:13" ht="23.4" customHeight="1" x14ac:dyDescent="0.3">
      <c r="A905" s="39">
        <v>5191</v>
      </c>
      <c r="M905" s="67"/>
    </row>
    <row r="906" spans="1:13" ht="23.4" customHeight="1" x14ac:dyDescent="0.3">
      <c r="A906" s="110">
        <v>5192</v>
      </c>
      <c r="B906" s="111" t="s">
        <v>1221</v>
      </c>
      <c r="C906" s="42" t="s">
        <v>214</v>
      </c>
      <c r="E906" s="39" t="s">
        <v>172</v>
      </c>
      <c r="I906" s="39">
        <v>2002</v>
      </c>
      <c r="J906" s="39" t="s">
        <v>191</v>
      </c>
      <c r="K906" s="42" t="s">
        <v>1077</v>
      </c>
      <c r="L906" s="42" t="s">
        <v>1123</v>
      </c>
      <c r="M906" s="67"/>
    </row>
    <row r="907" spans="1:13" ht="23.4" customHeight="1" x14ac:dyDescent="0.3">
      <c r="A907" s="110">
        <v>5193</v>
      </c>
      <c r="B907" s="111" t="s">
        <v>1222</v>
      </c>
      <c r="C907" s="42" t="s">
        <v>620</v>
      </c>
      <c r="E907" s="39" t="s">
        <v>172</v>
      </c>
      <c r="I907" s="39">
        <v>2001</v>
      </c>
      <c r="J907" s="39" t="s">
        <v>175</v>
      </c>
      <c r="K907" s="42" t="s">
        <v>1077</v>
      </c>
      <c r="L907" s="42" t="s">
        <v>1177</v>
      </c>
      <c r="M907" s="67"/>
    </row>
    <row r="908" spans="1:13" ht="23.4" customHeight="1" x14ac:dyDescent="0.3">
      <c r="A908" s="39">
        <v>5194</v>
      </c>
      <c r="M908" s="67"/>
    </row>
    <row r="909" spans="1:13" ht="23.4" customHeight="1" x14ac:dyDescent="0.3">
      <c r="A909" s="39">
        <v>5195</v>
      </c>
      <c r="M909" s="67"/>
    </row>
    <row r="910" spans="1:13" ht="23.4" customHeight="1" x14ac:dyDescent="0.3">
      <c r="A910" s="39">
        <v>5196</v>
      </c>
      <c r="M910" s="67"/>
    </row>
    <row r="911" spans="1:13" ht="23.4" customHeight="1" x14ac:dyDescent="0.3">
      <c r="A911" s="39">
        <v>5197</v>
      </c>
      <c r="B911" s="42" t="s">
        <v>1223</v>
      </c>
      <c r="C911" s="42" t="s">
        <v>591</v>
      </c>
      <c r="E911" s="39" t="s">
        <v>172</v>
      </c>
      <c r="G911" s="41">
        <v>20</v>
      </c>
      <c r="H911" s="41">
        <v>8</v>
      </c>
      <c r="I911" s="39">
        <v>2005</v>
      </c>
      <c r="J911" s="39" t="s">
        <v>175</v>
      </c>
      <c r="K911" s="42" t="s">
        <v>1077</v>
      </c>
      <c r="L911" s="42" t="s">
        <v>1069</v>
      </c>
      <c r="M911" s="67"/>
    </row>
    <row r="912" spans="1:13" ht="23.4" customHeight="1" x14ac:dyDescent="0.3">
      <c r="A912" s="39">
        <v>5198</v>
      </c>
      <c r="B912" s="42" t="s">
        <v>1224</v>
      </c>
      <c r="C912" s="42" t="s">
        <v>340</v>
      </c>
      <c r="D912" s="42" t="s">
        <v>707</v>
      </c>
      <c r="E912" s="39" t="s">
        <v>172</v>
      </c>
      <c r="F912" s="39" t="s">
        <v>173</v>
      </c>
      <c r="G912" s="41" t="s">
        <v>478</v>
      </c>
      <c r="H912" s="41" t="s">
        <v>187</v>
      </c>
      <c r="I912" s="39">
        <v>2003</v>
      </c>
      <c r="J912" s="39" t="s">
        <v>191</v>
      </c>
      <c r="K912" s="42" t="s">
        <v>1058</v>
      </c>
      <c r="L912" s="42" t="s">
        <v>1069</v>
      </c>
      <c r="M912" s="67"/>
    </row>
    <row r="913" spans="1:13" ht="23.4" customHeight="1" x14ac:dyDescent="0.3">
      <c r="A913" s="39">
        <v>5200</v>
      </c>
      <c r="B913" s="42" t="s">
        <v>1225</v>
      </c>
      <c r="C913" s="42" t="s">
        <v>214</v>
      </c>
      <c r="D913" s="42" t="s">
        <v>449</v>
      </c>
      <c r="E913" s="39" t="s">
        <v>172</v>
      </c>
      <c r="F913" s="39" t="s">
        <v>221</v>
      </c>
      <c r="G913" s="41" t="s">
        <v>215</v>
      </c>
      <c r="H913" s="41">
        <v>10</v>
      </c>
      <c r="I913" s="39">
        <v>2003</v>
      </c>
      <c r="J913" s="39" t="s">
        <v>195</v>
      </c>
      <c r="K913" s="42" t="s">
        <v>1058</v>
      </c>
      <c r="L913" s="42" t="s">
        <v>1090</v>
      </c>
      <c r="M913" s="67"/>
    </row>
    <row r="914" spans="1:13" ht="23.4" customHeight="1" x14ac:dyDescent="0.3">
      <c r="A914" s="39">
        <v>5201</v>
      </c>
      <c r="M914" s="67"/>
    </row>
    <row r="915" spans="1:13" ht="23.4" customHeight="1" x14ac:dyDescent="0.3">
      <c r="A915" s="39">
        <v>5202</v>
      </c>
      <c r="M915" s="67"/>
    </row>
    <row r="916" spans="1:13" ht="23.4" customHeight="1" x14ac:dyDescent="0.3">
      <c r="A916" s="39">
        <v>5203</v>
      </c>
      <c r="B916" s="42" t="s">
        <v>1226</v>
      </c>
      <c r="C916" s="42" t="s">
        <v>392</v>
      </c>
      <c r="D916" s="42" t="s">
        <v>185</v>
      </c>
      <c r="E916" s="39" t="s">
        <v>172</v>
      </c>
      <c r="F916" s="39" t="s">
        <v>221</v>
      </c>
      <c r="G916" s="41" t="s">
        <v>525</v>
      </c>
      <c r="H916" s="41" t="s">
        <v>259</v>
      </c>
      <c r="I916" s="39">
        <v>2002</v>
      </c>
      <c r="J916" s="39" t="s">
        <v>195</v>
      </c>
      <c r="K916" s="42" t="s">
        <v>1058</v>
      </c>
      <c r="L916" s="42" t="s">
        <v>1066</v>
      </c>
      <c r="M916" s="67"/>
    </row>
    <row r="917" spans="1:13" ht="23.4" customHeight="1" x14ac:dyDescent="0.3">
      <c r="A917" s="39">
        <v>5204</v>
      </c>
      <c r="M917" s="67"/>
    </row>
    <row r="918" spans="1:13" ht="23.4" customHeight="1" x14ac:dyDescent="0.3">
      <c r="A918" s="39">
        <v>5205</v>
      </c>
      <c r="M918" s="67"/>
    </row>
    <row r="919" spans="1:13" ht="23.4" customHeight="1" x14ac:dyDescent="0.3">
      <c r="A919" s="39">
        <v>5206</v>
      </c>
      <c r="M919" s="67"/>
    </row>
    <row r="920" spans="1:13" ht="23.4" customHeight="1" x14ac:dyDescent="0.3">
      <c r="A920" s="39">
        <v>5207</v>
      </c>
      <c r="M920" s="67"/>
    </row>
    <row r="921" spans="1:13" ht="23.4" customHeight="1" x14ac:dyDescent="0.3">
      <c r="A921" s="39">
        <v>5208</v>
      </c>
      <c r="M921" s="67"/>
    </row>
    <row r="922" spans="1:13" ht="23.4" customHeight="1" x14ac:dyDescent="0.3">
      <c r="A922" s="39">
        <v>5209</v>
      </c>
      <c r="M922" s="67"/>
    </row>
    <row r="923" spans="1:13" ht="23.4" customHeight="1" x14ac:dyDescent="0.3">
      <c r="A923" s="39">
        <v>5210</v>
      </c>
      <c r="M923" s="67"/>
    </row>
    <row r="924" spans="1:13" ht="23.4" customHeight="1" x14ac:dyDescent="0.3">
      <c r="A924" s="39">
        <v>5211</v>
      </c>
      <c r="M924" s="67"/>
    </row>
    <row r="925" spans="1:13" ht="23.4" customHeight="1" x14ac:dyDescent="0.3">
      <c r="A925" s="39">
        <v>5212</v>
      </c>
      <c r="M925" s="67"/>
    </row>
    <row r="926" spans="1:13" ht="23.4" customHeight="1" x14ac:dyDescent="0.3">
      <c r="A926" s="39">
        <v>5213</v>
      </c>
      <c r="M926" s="67"/>
    </row>
    <row r="927" spans="1:13" ht="23.4" customHeight="1" x14ac:dyDescent="0.3">
      <c r="A927" s="39">
        <v>5214</v>
      </c>
      <c r="B927" s="42" t="s">
        <v>1227</v>
      </c>
      <c r="C927" s="42" t="s">
        <v>318</v>
      </c>
      <c r="D927" s="42" t="s">
        <v>246</v>
      </c>
      <c r="E927" s="39" t="s">
        <v>172</v>
      </c>
      <c r="F927" s="39" t="s">
        <v>173</v>
      </c>
      <c r="G927" s="41">
        <v>28</v>
      </c>
      <c r="H927" s="41">
        <v>10</v>
      </c>
      <c r="I927" s="39">
        <v>2003</v>
      </c>
      <c r="J927" s="39" t="s">
        <v>191</v>
      </c>
      <c r="K927" s="42" t="s">
        <v>1058</v>
      </c>
      <c r="L927" s="42" t="s">
        <v>1069</v>
      </c>
      <c r="M927" s="67"/>
    </row>
    <row r="928" spans="1:13" ht="23.4" customHeight="1" x14ac:dyDescent="0.3">
      <c r="A928" s="39">
        <v>5215</v>
      </c>
      <c r="M928" s="67"/>
    </row>
    <row r="929" spans="1:13" ht="23.4" customHeight="1" x14ac:dyDescent="0.3">
      <c r="A929" s="39">
        <v>5216</v>
      </c>
      <c r="B929" s="42" t="s">
        <v>1228</v>
      </c>
      <c r="C929" s="42" t="s">
        <v>1229</v>
      </c>
      <c r="E929" s="39" t="s">
        <v>268</v>
      </c>
      <c r="I929" s="39">
        <v>2004</v>
      </c>
      <c r="J929" s="39" t="s">
        <v>191</v>
      </c>
      <c r="K929" s="42" t="s">
        <v>1077</v>
      </c>
      <c r="L929" s="42" t="s">
        <v>1069</v>
      </c>
      <c r="M929" s="67"/>
    </row>
    <row r="930" spans="1:13" ht="23.4" customHeight="1" x14ac:dyDescent="0.3">
      <c r="A930" s="39">
        <v>5217</v>
      </c>
      <c r="M930" s="67"/>
    </row>
    <row r="931" spans="1:13" ht="23.4" customHeight="1" x14ac:dyDescent="0.3">
      <c r="A931" s="39">
        <v>5218</v>
      </c>
      <c r="M931" s="67"/>
    </row>
    <row r="932" spans="1:13" ht="23.4" customHeight="1" x14ac:dyDescent="0.3">
      <c r="A932" s="39">
        <v>5219</v>
      </c>
      <c r="M932" s="67"/>
    </row>
    <row r="933" spans="1:13" ht="23.4" customHeight="1" x14ac:dyDescent="0.3">
      <c r="A933" s="110">
        <v>5221</v>
      </c>
      <c r="B933" s="111" t="s">
        <v>978</v>
      </c>
      <c r="C933" s="42" t="s">
        <v>178</v>
      </c>
      <c r="E933" s="39" t="s">
        <v>172</v>
      </c>
      <c r="I933" s="39">
        <v>2004</v>
      </c>
      <c r="J933" s="39" t="s">
        <v>175</v>
      </c>
      <c r="K933" s="42" t="s">
        <v>1077</v>
      </c>
      <c r="L933" s="42" t="s">
        <v>780</v>
      </c>
      <c r="M933" s="67"/>
    </row>
    <row r="934" spans="1:13" ht="23.4" customHeight="1" x14ac:dyDescent="0.3">
      <c r="A934" s="39">
        <v>5222</v>
      </c>
      <c r="M934" s="67"/>
    </row>
    <row r="935" spans="1:13" ht="23.4" customHeight="1" x14ac:dyDescent="0.3">
      <c r="A935" s="39">
        <v>5223</v>
      </c>
      <c r="B935" s="42" t="s">
        <v>298</v>
      </c>
      <c r="C935" s="42" t="s">
        <v>253</v>
      </c>
      <c r="D935" s="42" t="s">
        <v>246</v>
      </c>
      <c r="E935" s="39" t="s">
        <v>172</v>
      </c>
      <c r="F935" s="39" t="s">
        <v>173</v>
      </c>
      <c r="G935" s="41" t="s">
        <v>208</v>
      </c>
      <c r="H935" s="41" t="s">
        <v>186</v>
      </c>
      <c r="I935" s="39">
        <v>2007</v>
      </c>
      <c r="J935" s="39" t="s">
        <v>195</v>
      </c>
      <c r="K935" s="42" t="s">
        <v>1058</v>
      </c>
      <c r="L935" s="42" t="s">
        <v>1090</v>
      </c>
      <c r="M935" s="67"/>
    </row>
    <row r="936" spans="1:13" ht="23.4" customHeight="1" x14ac:dyDescent="0.3">
      <c r="A936" s="39">
        <v>5224</v>
      </c>
      <c r="M936" s="67"/>
    </row>
    <row r="937" spans="1:13" ht="23.4" customHeight="1" x14ac:dyDescent="0.3">
      <c r="A937" s="39">
        <v>5225</v>
      </c>
      <c r="B937" s="42" t="s">
        <v>1226</v>
      </c>
      <c r="C937" s="42" t="s">
        <v>324</v>
      </c>
      <c r="D937" s="42" t="s">
        <v>185</v>
      </c>
      <c r="E937" s="39" t="s">
        <v>172</v>
      </c>
      <c r="F937" s="39" t="s">
        <v>221</v>
      </c>
      <c r="G937" s="41">
        <v>18</v>
      </c>
      <c r="H937" s="41" t="s">
        <v>223</v>
      </c>
      <c r="I937" s="39">
        <v>2005</v>
      </c>
      <c r="J937" s="39" t="s">
        <v>199</v>
      </c>
      <c r="K937" s="42" t="s">
        <v>1058</v>
      </c>
      <c r="L937" s="42" t="s">
        <v>1066</v>
      </c>
      <c r="M937" s="67"/>
    </row>
    <row r="938" spans="1:13" ht="23.4" customHeight="1" x14ac:dyDescent="0.3">
      <c r="A938" s="39">
        <v>5226</v>
      </c>
      <c r="M938" s="67"/>
    </row>
    <row r="939" spans="1:13" ht="23.4" customHeight="1" x14ac:dyDescent="0.3">
      <c r="A939" s="39">
        <v>5227</v>
      </c>
      <c r="M939" s="67"/>
    </row>
    <row r="940" spans="1:13" ht="23.4" customHeight="1" x14ac:dyDescent="0.3">
      <c r="A940" s="39">
        <v>5228</v>
      </c>
      <c r="B940" s="42" t="s">
        <v>572</v>
      </c>
      <c r="C940" s="42" t="s">
        <v>170</v>
      </c>
      <c r="E940" s="39" t="s">
        <v>172</v>
      </c>
      <c r="I940" s="39">
        <v>2002</v>
      </c>
      <c r="J940" s="39" t="s">
        <v>260</v>
      </c>
      <c r="K940" s="42" t="s">
        <v>1077</v>
      </c>
      <c r="L940" s="42" t="s">
        <v>1230</v>
      </c>
      <c r="M940" s="67"/>
    </row>
    <row r="941" spans="1:13" ht="23.4" customHeight="1" x14ac:dyDescent="0.3">
      <c r="A941" s="39">
        <v>5229</v>
      </c>
      <c r="M941" s="67"/>
    </row>
    <row r="942" spans="1:13" ht="23.4" customHeight="1" x14ac:dyDescent="0.3">
      <c r="A942" s="39">
        <v>5230</v>
      </c>
      <c r="B942" s="42" t="s">
        <v>1231</v>
      </c>
      <c r="C942" s="42" t="s">
        <v>284</v>
      </c>
      <c r="D942" s="42" t="s">
        <v>185</v>
      </c>
      <c r="E942" s="39" t="s">
        <v>172</v>
      </c>
      <c r="F942" s="39" t="s">
        <v>221</v>
      </c>
      <c r="G942" s="41" t="s">
        <v>518</v>
      </c>
      <c r="H942" s="41" t="s">
        <v>209</v>
      </c>
      <c r="I942" s="39">
        <v>2006</v>
      </c>
      <c r="J942" s="39" t="s">
        <v>1232</v>
      </c>
      <c r="K942" s="42" t="s">
        <v>1058</v>
      </c>
      <c r="L942" s="42" t="s">
        <v>1105</v>
      </c>
      <c r="M942" s="67"/>
    </row>
    <row r="943" spans="1:13" ht="23.4" customHeight="1" x14ac:dyDescent="0.3">
      <c r="A943" s="39">
        <v>5231</v>
      </c>
      <c r="B943" s="42" t="s">
        <v>728</v>
      </c>
      <c r="C943" s="42" t="s">
        <v>206</v>
      </c>
      <c r="D943" s="42" t="s">
        <v>254</v>
      </c>
      <c r="E943" s="39" t="s">
        <v>172</v>
      </c>
      <c r="F943" s="39" t="s">
        <v>173</v>
      </c>
      <c r="G943" s="41" t="s">
        <v>259</v>
      </c>
      <c r="H943" s="41" t="s">
        <v>190</v>
      </c>
      <c r="I943" s="39">
        <v>2002</v>
      </c>
      <c r="J943" s="114" t="s">
        <v>1233</v>
      </c>
      <c r="K943" s="42" t="s">
        <v>1058</v>
      </c>
      <c r="L943" s="42" t="s">
        <v>1234</v>
      </c>
      <c r="M943" s="67"/>
    </row>
    <row r="944" spans="1:13" ht="23.4" customHeight="1" x14ac:dyDescent="0.3">
      <c r="A944" s="39">
        <v>5233</v>
      </c>
      <c r="B944" s="42" t="s">
        <v>1235</v>
      </c>
      <c r="C944" s="42" t="s">
        <v>375</v>
      </c>
      <c r="D944" s="42" t="s">
        <v>267</v>
      </c>
      <c r="E944" s="39" t="s">
        <v>268</v>
      </c>
      <c r="F944" s="39" t="s">
        <v>173</v>
      </c>
      <c r="G944" s="41" t="s">
        <v>209</v>
      </c>
      <c r="H944" s="41" t="s">
        <v>215</v>
      </c>
      <c r="I944" s="39">
        <v>2007</v>
      </c>
      <c r="J944" s="39" t="s">
        <v>199</v>
      </c>
      <c r="K944" s="42" t="s">
        <v>1058</v>
      </c>
      <c r="L944" s="42" t="s">
        <v>1066</v>
      </c>
      <c r="M944" s="67"/>
    </row>
    <row r="945" spans="1:13" ht="23.4" customHeight="1" x14ac:dyDescent="0.3">
      <c r="A945" s="39">
        <v>5234</v>
      </c>
      <c r="B945" s="42" t="s">
        <v>1236</v>
      </c>
      <c r="C945" s="42" t="s">
        <v>214</v>
      </c>
      <c r="D945" s="42" t="s">
        <v>707</v>
      </c>
      <c r="E945" s="39" t="s">
        <v>172</v>
      </c>
      <c r="F945" s="39" t="s">
        <v>221</v>
      </c>
      <c r="G945" s="41" t="s">
        <v>181</v>
      </c>
      <c r="H945" s="41" t="s">
        <v>208</v>
      </c>
      <c r="I945" s="39">
        <v>2003</v>
      </c>
      <c r="J945" s="39" t="s">
        <v>195</v>
      </c>
      <c r="K945" s="42" t="s">
        <v>1058</v>
      </c>
      <c r="L945" s="42" t="s">
        <v>1066</v>
      </c>
      <c r="M945" s="67"/>
    </row>
    <row r="946" spans="1:13" ht="23.4" customHeight="1" x14ac:dyDescent="0.3">
      <c r="A946" s="39">
        <v>5235</v>
      </c>
      <c r="M946" s="67"/>
    </row>
    <row r="947" spans="1:13" ht="23.4" customHeight="1" x14ac:dyDescent="0.3">
      <c r="A947" s="39">
        <v>5236</v>
      </c>
      <c r="M947" s="67"/>
    </row>
    <row r="948" spans="1:13" ht="23.4" customHeight="1" x14ac:dyDescent="0.3">
      <c r="A948" s="39">
        <v>5237</v>
      </c>
      <c r="B948" s="42" t="s">
        <v>1237</v>
      </c>
      <c r="C948" s="42" t="s">
        <v>1238</v>
      </c>
      <c r="D948" s="42" t="s">
        <v>185</v>
      </c>
      <c r="E948" s="39" t="s">
        <v>172</v>
      </c>
      <c r="F948" s="39" t="s">
        <v>173</v>
      </c>
      <c r="G948" s="41">
        <v>24</v>
      </c>
      <c r="H948" s="41" t="s">
        <v>209</v>
      </c>
      <c r="I948" s="39">
        <v>2004</v>
      </c>
      <c r="J948" s="39" t="s">
        <v>191</v>
      </c>
      <c r="K948" s="42" t="s">
        <v>1058</v>
      </c>
      <c r="L948" s="42" t="s">
        <v>1069</v>
      </c>
      <c r="M948" s="67"/>
    </row>
    <row r="949" spans="1:13" ht="23.4" customHeight="1" x14ac:dyDescent="0.3">
      <c r="A949" s="110">
        <v>5238</v>
      </c>
      <c r="B949" s="111" t="s">
        <v>1239</v>
      </c>
      <c r="C949" s="42" t="s">
        <v>442</v>
      </c>
      <c r="E949" s="39" t="s">
        <v>172</v>
      </c>
      <c r="I949" s="39">
        <v>1981</v>
      </c>
      <c r="J949" s="39" t="s">
        <v>211</v>
      </c>
      <c r="K949" s="42" t="s">
        <v>1077</v>
      </c>
      <c r="L949" s="42" t="s">
        <v>1177</v>
      </c>
      <c r="M949" s="67"/>
    </row>
    <row r="950" spans="1:13" ht="23.4" customHeight="1" x14ac:dyDescent="0.3">
      <c r="A950" s="110">
        <v>5239</v>
      </c>
      <c r="B950" s="111" t="s">
        <v>1240</v>
      </c>
      <c r="C950" s="42" t="s">
        <v>324</v>
      </c>
      <c r="E950" s="39" t="s">
        <v>172</v>
      </c>
      <c r="I950" s="39">
        <v>1983</v>
      </c>
      <c r="J950" s="39" t="s">
        <v>225</v>
      </c>
      <c r="K950" s="42" t="s">
        <v>1077</v>
      </c>
      <c r="L950" s="42" t="s">
        <v>1177</v>
      </c>
      <c r="M950" s="67"/>
    </row>
    <row r="951" spans="1:13" ht="23.4" customHeight="1" x14ac:dyDescent="0.3">
      <c r="A951" s="39">
        <v>5240</v>
      </c>
      <c r="M951" s="67"/>
    </row>
    <row r="952" spans="1:13" ht="23.4" customHeight="1" x14ac:dyDescent="0.3">
      <c r="A952" s="39">
        <v>5241</v>
      </c>
      <c r="B952" s="42" t="s">
        <v>890</v>
      </c>
      <c r="C952" s="42" t="s">
        <v>197</v>
      </c>
      <c r="D952" s="42" t="s">
        <v>234</v>
      </c>
      <c r="E952" s="39" t="s">
        <v>172</v>
      </c>
      <c r="F952" s="39" t="s">
        <v>221</v>
      </c>
      <c r="G952" s="41" t="s">
        <v>518</v>
      </c>
      <c r="H952" s="41" t="s">
        <v>223</v>
      </c>
      <c r="I952" s="39">
        <v>2004</v>
      </c>
      <c r="J952" s="39" t="s">
        <v>175</v>
      </c>
      <c r="K952" s="42" t="s">
        <v>1058</v>
      </c>
      <c r="L952" s="42" t="s">
        <v>1105</v>
      </c>
      <c r="M952" s="67"/>
    </row>
    <row r="953" spans="1:13" ht="23.4" customHeight="1" x14ac:dyDescent="0.3">
      <c r="A953" s="39">
        <v>5243</v>
      </c>
      <c r="B953" s="42" t="s">
        <v>1241</v>
      </c>
      <c r="C953" s="42" t="s">
        <v>618</v>
      </c>
      <c r="D953" s="42" t="s">
        <v>198</v>
      </c>
      <c r="E953" s="39" t="s">
        <v>172</v>
      </c>
      <c r="F953" s="39" t="s">
        <v>173</v>
      </c>
      <c r="G953" s="41" t="s">
        <v>316</v>
      </c>
      <c r="H953" s="41" t="s">
        <v>186</v>
      </c>
      <c r="I953" s="39">
        <v>2005</v>
      </c>
      <c r="J953" s="39" t="s">
        <v>191</v>
      </c>
      <c r="K953" s="42" t="s">
        <v>1058</v>
      </c>
      <c r="L953" s="42" t="s">
        <v>1069</v>
      </c>
      <c r="M953" s="67"/>
    </row>
    <row r="954" spans="1:13" ht="23.4" customHeight="1" x14ac:dyDescent="0.3">
      <c r="A954" s="39">
        <v>5244</v>
      </c>
      <c r="M954" s="67"/>
    </row>
    <row r="955" spans="1:13" ht="23.4" customHeight="1" x14ac:dyDescent="0.3">
      <c r="A955" s="39">
        <v>5245</v>
      </c>
      <c r="B955" s="42" t="s">
        <v>1242</v>
      </c>
      <c r="C955" s="42" t="s">
        <v>324</v>
      </c>
      <c r="E955" s="39" t="s">
        <v>172</v>
      </c>
      <c r="I955" s="39">
        <v>2001</v>
      </c>
      <c r="J955" s="39" t="s">
        <v>175</v>
      </c>
      <c r="K955" s="42" t="s">
        <v>1077</v>
      </c>
      <c r="L955" s="42" t="s">
        <v>1069</v>
      </c>
      <c r="M955" s="67"/>
    </row>
    <row r="956" spans="1:13" ht="23.4" customHeight="1" x14ac:dyDescent="0.3">
      <c r="A956" s="110">
        <v>5246</v>
      </c>
      <c r="B956" s="111" t="s">
        <v>1243</v>
      </c>
      <c r="C956" s="42" t="s">
        <v>340</v>
      </c>
      <c r="D956" s="42" t="s">
        <v>179</v>
      </c>
      <c r="E956" s="39" t="s">
        <v>172</v>
      </c>
      <c r="F956" s="39" t="s">
        <v>173</v>
      </c>
      <c r="G956" s="41" t="s">
        <v>186</v>
      </c>
      <c r="H956" s="41" t="s">
        <v>187</v>
      </c>
      <c r="I956" s="39">
        <v>2002</v>
      </c>
      <c r="J956" s="39" t="s">
        <v>191</v>
      </c>
      <c r="K956" s="42" t="s">
        <v>1058</v>
      </c>
      <c r="L956" s="42" t="s">
        <v>1123</v>
      </c>
      <c r="M956" s="67"/>
    </row>
    <row r="957" spans="1:13" ht="23.4" customHeight="1" x14ac:dyDescent="0.3">
      <c r="A957" s="39">
        <v>5247</v>
      </c>
      <c r="M957" s="67"/>
    </row>
    <row r="958" spans="1:13" ht="23.4" customHeight="1" x14ac:dyDescent="0.3">
      <c r="A958" s="39">
        <v>5249</v>
      </c>
      <c r="B958" s="42" t="s">
        <v>1244</v>
      </c>
      <c r="C958" s="42" t="s">
        <v>392</v>
      </c>
      <c r="D958" s="42" t="s">
        <v>185</v>
      </c>
      <c r="E958" s="39" t="s">
        <v>172</v>
      </c>
      <c r="F958" s="39" t="s">
        <v>221</v>
      </c>
      <c r="G958" s="41">
        <v>25</v>
      </c>
      <c r="H958" s="41" t="s">
        <v>215</v>
      </c>
      <c r="I958" s="39">
        <v>2006</v>
      </c>
      <c r="J958" s="39" t="s">
        <v>199</v>
      </c>
      <c r="K958" s="42" t="s">
        <v>1058</v>
      </c>
      <c r="L958" s="42" t="s">
        <v>1066</v>
      </c>
      <c r="M958" s="67"/>
    </row>
    <row r="959" spans="1:13" ht="23.4" customHeight="1" x14ac:dyDescent="0.3">
      <c r="A959" s="39">
        <v>5250</v>
      </c>
      <c r="B959" s="42" t="s">
        <v>1245</v>
      </c>
      <c r="C959" s="42" t="s">
        <v>1246</v>
      </c>
      <c r="D959" s="42" t="s">
        <v>1247</v>
      </c>
      <c r="E959" s="39" t="s">
        <v>268</v>
      </c>
      <c r="F959" s="39" t="s">
        <v>173</v>
      </c>
      <c r="G959" s="41" t="s">
        <v>275</v>
      </c>
      <c r="H959" s="41" t="s">
        <v>209</v>
      </c>
      <c r="I959" s="39">
        <v>2005</v>
      </c>
      <c r="J959" s="39" t="s">
        <v>195</v>
      </c>
      <c r="K959" s="42" t="s">
        <v>1058</v>
      </c>
      <c r="L959" s="42" t="s">
        <v>1090</v>
      </c>
      <c r="M959" s="67"/>
    </row>
    <row r="960" spans="1:13" ht="23.4" customHeight="1" x14ac:dyDescent="0.3">
      <c r="A960" s="39">
        <v>5251</v>
      </c>
      <c r="B960" s="42" t="s">
        <v>1248</v>
      </c>
      <c r="C960" s="42" t="s">
        <v>417</v>
      </c>
      <c r="D960" s="42" t="s">
        <v>220</v>
      </c>
      <c r="E960" s="39" t="s">
        <v>172</v>
      </c>
      <c r="F960" s="39" t="s">
        <v>173</v>
      </c>
      <c r="G960" s="41">
        <v>18</v>
      </c>
      <c r="H960" s="41" t="s">
        <v>187</v>
      </c>
      <c r="I960" s="39">
        <v>2006</v>
      </c>
      <c r="J960" s="39" t="s">
        <v>240</v>
      </c>
      <c r="K960" s="42" t="s">
        <v>1058</v>
      </c>
      <c r="L960" s="42" t="s">
        <v>1090</v>
      </c>
      <c r="M960" s="67"/>
    </row>
    <row r="961" spans="1:13" ht="23.4" customHeight="1" x14ac:dyDescent="0.3">
      <c r="A961" s="39">
        <v>5252</v>
      </c>
      <c r="B961" s="42" t="s">
        <v>1249</v>
      </c>
      <c r="C961" s="42" t="s">
        <v>318</v>
      </c>
      <c r="D961" s="42" t="s">
        <v>179</v>
      </c>
      <c r="E961" s="39" t="s">
        <v>172</v>
      </c>
      <c r="F961" s="39" t="s">
        <v>221</v>
      </c>
      <c r="G961" s="41">
        <v>15</v>
      </c>
      <c r="H961" s="41" t="s">
        <v>187</v>
      </c>
      <c r="I961" s="39">
        <v>2006</v>
      </c>
      <c r="J961" s="39" t="s">
        <v>191</v>
      </c>
      <c r="K961" s="42" t="s">
        <v>1058</v>
      </c>
      <c r="L961" s="42" t="s">
        <v>1090</v>
      </c>
      <c r="M961" s="67"/>
    </row>
    <row r="962" spans="1:13" ht="23.4" customHeight="1" x14ac:dyDescent="0.3">
      <c r="A962" s="39">
        <v>5253</v>
      </c>
      <c r="M962" s="67"/>
    </row>
    <row r="963" spans="1:13" ht="23.4" customHeight="1" x14ac:dyDescent="0.3">
      <c r="A963" s="39">
        <v>5254</v>
      </c>
      <c r="B963" s="42" t="s">
        <v>939</v>
      </c>
      <c r="C963" s="42" t="s">
        <v>206</v>
      </c>
      <c r="E963" s="39" t="s">
        <v>172</v>
      </c>
      <c r="I963" s="39">
        <v>2006</v>
      </c>
      <c r="J963" s="39" t="s">
        <v>175</v>
      </c>
      <c r="K963" s="42" t="s">
        <v>1077</v>
      </c>
      <c r="L963" s="42" t="s">
        <v>1123</v>
      </c>
      <c r="M963" s="67"/>
    </row>
    <row r="964" spans="1:13" ht="23.4" customHeight="1" x14ac:dyDescent="0.3">
      <c r="A964" s="39">
        <v>5255</v>
      </c>
      <c r="B964" s="42" t="s">
        <v>1243</v>
      </c>
      <c r="C964" s="42" t="s">
        <v>237</v>
      </c>
      <c r="D964" s="42" t="s">
        <v>179</v>
      </c>
      <c r="E964" s="39" t="s">
        <v>172</v>
      </c>
      <c r="F964" s="39" t="s">
        <v>173</v>
      </c>
      <c r="G964" s="41" t="s">
        <v>685</v>
      </c>
      <c r="H964" s="41" t="s">
        <v>223</v>
      </c>
      <c r="I964" s="39">
        <v>2005</v>
      </c>
      <c r="J964" s="39" t="s">
        <v>175</v>
      </c>
      <c r="K964" s="42" t="s">
        <v>1058</v>
      </c>
      <c r="L964" s="42" t="s">
        <v>1105</v>
      </c>
      <c r="M964" s="67"/>
    </row>
    <row r="965" spans="1:13" ht="23.4" customHeight="1" x14ac:dyDescent="0.3">
      <c r="A965" s="110">
        <v>5256</v>
      </c>
      <c r="B965" s="111" t="s">
        <v>1250</v>
      </c>
      <c r="C965" s="42" t="s">
        <v>540</v>
      </c>
      <c r="E965" s="39" t="s">
        <v>268</v>
      </c>
      <c r="I965" s="39">
        <v>2005</v>
      </c>
      <c r="J965" s="39" t="s">
        <v>175</v>
      </c>
      <c r="K965" s="42" t="s">
        <v>1077</v>
      </c>
      <c r="L965" s="42" t="s">
        <v>1123</v>
      </c>
      <c r="M965" s="67"/>
    </row>
    <row r="966" spans="1:13" ht="23.4" customHeight="1" x14ac:dyDescent="0.3">
      <c r="A966" s="39">
        <v>5257</v>
      </c>
      <c r="M966" s="67"/>
    </row>
    <row r="967" spans="1:13" ht="23.4" customHeight="1" x14ac:dyDescent="0.3">
      <c r="A967" s="39">
        <v>5258</v>
      </c>
      <c r="M967" s="67"/>
    </row>
    <row r="968" spans="1:13" ht="23.4" customHeight="1" x14ac:dyDescent="0.3">
      <c r="A968" s="39">
        <v>5259</v>
      </c>
      <c r="B968" s="42" t="s">
        <v>1251</v>
      </c>
      <c r="C968" s="42" t="s">
        <v>170</v>
      </c>
      <c r="D968" s="42" t="s">
        <v>254</v>
      </c>
      <c r="E968" s="39" t="s">
        <v>172</v>
      </c>
      <c r="F968" s="39" t="s">
        <v>173</v>
      </c>
      <c r="G968" s="41">
        <v>30</v>
      </c>
      <c r="H968" s="41" t="s">
        <v>215</v>
      </c>
      <c r="I968" s="39">
        <v>2004</v>
      </c>
      <c r="J968" s="39" t="s">
        <v>195</v>
      </c>
      <c r="K968" s="42" t="s">
        <v>1058</v>
      </c>
      <c r="L968" s="42" t="s">
        <v>1069</v>
      </c>
      <c r="M968" s="67"/>
    </row>
    <row r="969" spans="1:13" ht="23.4" customHeight="1" x14ac:dyDescent="0.3">
      <c r="A969" s="39">
        <v>5260</v>
      </c>
      <c r="M969" s="67"/>
    </row>
    <row r="970" spans="1:13" ht="23.4" customHeight="1" x14ac:dyDescent="0.3">
      <c r="A970" s="39">
        <v>5261</v>
      </c>
      <c r="M970" s="67"/>
    </row>
    <row r="971" spans="1:13" ht="23.4" customHeight="1" x14ac:dyDescent="0.3">
      <c r="A971" s="39">
        <v>5262</v>
      </c>
      <c r="M971" s="67"/>
    </row>
    <row r="972" spans="1:13" ht="23.4" customHeight="1" x14ac:dyDescent="0.3">
      <c r="A972" s="39">
        <v>5263</v>
      </c>
      <c r="B972" s="42" t="s">
        <v>741</v>
      </c>
      <c r="C972" s="42" t="s">
        <v>330</v>
      </c>
      <c r="D972" s="42" t="s">
        <v>246</v>
      </c>
      <c r="E972" s="39" t="s">
        <v>172</v>
      </c>
      <c r="F972" s="39" t="s">
        <v>173</v>
      </c>
      <c r="G972" s="41" t="s">
        <v>250</v>
      </c>
      <c r="H972" s="41" t="s">
        <v>181</v>
      </c>
      <c r="I972" s="39">
        <v>2006</v>
      </c>
      <c r="J972" s="39" t="s">
        <v>195</v>
      </c>
      <c r="K972" s="42" t="s">
        <v>1058</v>
      </c>
      <c r="L972" s="42" t="s">
        <v>1069</v>
      </c>
      <c r="M972" s="67"/>
    </row>
    <row r="973" spans="1:13" ht="23.4" customHeight="1" x14ac:dyDescent="0.3">
      <c r="A973" s="39">
        <v>5264</v>
      </c>
      <c r="B973" s="42" t="s">
        <v>734</v>
      </c>
      <c r="C973" s="42" t="s">
        <v>230</v>
      </c>
      <c r="D973" s="42" t="s">
        <v>287</v>
      </c>
      <c r="E973" s="39" t="s">
        <v>172</v>
      </c>
      <c r="F973" s="39" t="s">
        <v>173</v>
      </c>
      <c r="G973" s="41">
        <v>14</v>
      </c>
      <c r="H973" s="41" t="s">
        <v>181</v>
      </c>
      <c r="I973" s="39">
        <v>2005</v>
      </c>
      <c r="J973" s="39" t="s">
        <v>191</v>
      </c>
      <c r="K973" s="42" t="s">
        <v>1058</v>
      </c>
      <c r="L973" s="42" t="s">
        <v>1069</v>
      </c>
      <c r="M973" s="67"/>
    </row>
    <row r="974" spans="1:13" ht="23.4" customHeight="1" x14ac:dyDescent="0.3">
      <c r="A974" s="39">
        <v>5265</v>
      </c>
      <c r="B974" s="42" t="s">
        <v>1237</v>
      </c>
      <c r="C974" s="42" t="s">
        <v>392</v>
      </c>
      <c r="D974" s="42" t="s">
        <v>1099</v>
      </c>
      <c r="E974" s="39" t="s">
        <v>172</v>
      </c>
      <c r="F974" s="39" t="s">
        <v>173</v>
      </c>
      <c r="G974" s="41" t="s">
        <v>174</v>
      </c>
      <c r="H974" s="41" t="s">
        <v>42</v>
      </c>
      <c r="I974" s="39">
        <v>2006</v>
      </c>
      <c r="J974" s="39" t="s">
        <v>260</v>
      </c>
      <c r="K974" s="42" t="s">
        <v>1058</v>
      </c>
      <c r="L974" s="42" t="s">
        <v>1069</v>
      </c>
      <c r="M974" s="67"/>
    </row>
    <row r="975" spans="1:13" ht="23.4" customHeight="1" x14ac:dyDescent="0.3">
      <c r="A975" s="39">
        <v>5266</v>
      </c>
      <c r="B975" s="42" t="s">
        <v>389</v>
      </c>
      <c r="C975" s="42" t="s">
        <v>348</v>
      </c>
      <c r="D975" s="42" t="s">
        <v>1252</v>
      </c>
      <c r="E975" s="39" t="s">
        <v>268</v>
      </c>
      <c r="F975" s="39" t="s">
        <v>173</v>
      </c>
      <c r="G975" s="41" t="s">
        <v>303</v>
      </c>
      <c r="H975" s="41" t="s">
        <v>208</v>
      </c>
      <c r="I975" s="39">
        <v>2005</v>
      </c>
      <c r="J975" s="39" t="s">
        <v>240</v>
      </c>
      <c r="K975" s="42" t="s">
        <v>1058</v>
      </c>
      <c r="L975" s="42" t="s">
        <v>1066</v>
      </c>
      <c r="M975" s="67"/>
    </row>
    <row r="976" spans="1:13" ht="23.4" customHeight="1" x14ac:dyDescent="0.3">
      <c r="A976" s="39">
        <v>5267</v>
      </c>
      <c r="M976" s="67"/>
    </row>
    <row r="977" spans="1:13" ht="23.4" customHeight="1" x14ac:dyDescent="0.3">
      <c r="A977" s="39">
        <v>5268</v>
      </c>
      <c r="M977" s="67"/>
    </row>
    <row r="978" spans="1:13" ht="23.4" customHeight="1" x14ac:dyDescent="0.3">
      <c r="A978" s="39">
        <v>5269</v>
      </c>
      <c r="B978" s="42" t="s">
        <v>1253</v>
      </c>
      <c r="C978" s="42" t="s">
        <v>1142</v>
      </c>
      <c r="D978" s="42" t="s">
        <v>1254</v>
      </c>
      <c r="E978" s="39" t="s">
        <v>172</v>
      </c>
      <c r="F978" s="39" t="s">
        <v>221</v>
      </c>
      <c r="G978" s="41" t="s">
        <v>685</v>
      </c>
      <c r="H978" s="41" t="s">
        <v>186</v>
      </c>
      <c r="I978" s="39">
        <v>2005</v>
      </c>
      <c r="J978" s="39" t="s">
        <v>195</v>
      </c>
      <c r="K978" s="42" t="s">
        <v>1058</v>
      </c>
      <c r="L978" s="42" t="s">
        <v>1066</v>
      </c>
      <c r="M978" s="67"/>
    </row>
    <row r="979" spans="1:13" ht="23.4" customHeight="1" x14ac:dyDescent="0.3">
      <c r="A979" s="39">
        <v>5270</v>
      </c>
      <c r="B979" s="42" t="s">
        <v>1255</v>
      </c>
      <c r="C979" s="42" t="s">
        <v>253</v>
      </c>
      <c r="E979" s="39" t="s">
        <v>172</v>
      </c>
      <c r="G979" s="41">
        <v>31</v>
      </c>
      <c r="H979" s="41">
        <v>7</v>
      </c>
      <c r="I979" s="39">
        <v>2004</v>
      </c>
      <c r="J979" s="39" t="s">
        <v>175</v>
      </c>
      <c r="K979" s="42" t="s">
        <v>1077</v>
      </c>
      <c r="L979" s="42" t="s">
        <v>1069</v>
      </c>
      <c r="M979" s="67"/>
    </row>
    <row r="980" spans="1:13" ht="23.4" customHeight="1" x14ac:dyDescent="0.3">
      <c r="A980" s="39">
        <v>5271</v>
      </c>
      <c r="B980" s="42" t="s">
        <v>1256</v>
      </c>
      <c r="C980" s="42" t="s">
        <v>542</v>
      </c>
      <c r="D980" s="42" t="s">
        <v>571</v>
      </c>
      <c r="E980" s="39" t="s">
        <v>172</v>
      </c>
      <c r="F980" s="39" t="s">
        <v>173</v>
      </c>
      <c r="G980" s="41">
        <v>24</v>
      </c>
      <c r="H980" s="41" t="s">
        <v>250</v>
      </c>
      <c r="I980" s="39">
        <v>2004</v>
      </c>
      <c r="J980" s="39" t="s">
        <v>191</v>
      </c>
      <c r="K980" s="42" t="s">
        <v>1058</v>
      </c>
      <c r="L980" s="42" t="s">
        <v>1069</v>
      </c>
      <c r="M980" s="67"/>
    </row>
    <row r="981" spans="1:13" ht="23.4" customHeight="1" x14ac:dyDescent="0.3">
      <c r="A981" s="39">
        <v>5272</v>
      </c>
      <c r="B981" s="42" t="s">
        <v>979</v>
      </c>
      <c r="C981" s="42" t="s">
        <v>442</v>
      </c>
      <c r="D981" s="42" t="s">
        <v>234</v>
      </c>
      <c r="E981" s="39" t="s">
        <v>172</v>
      </c>
      <c r="F981" s="39" t="s">
        <v>173</v>
      </c>
      <c r="G981" s="41">
        <v>17</v>
      </c>
      <c r="H981" s="41" t="s">
        <v>181</v>
      </c>
      <c r="I981" s="39">
        <v>2006</v>
      </c>
      <c r="J981" s="39" t="s">
        <v>199</v>
      </c>
      <c r="K981" s="42" t="s">
        <v>1058</v>
      </c>
      <c r="L981" s="42" t="s">
        <v>1069</v>
      </c>
      <c r="M981" s="67"/>
    </row>
    <row r="982" spans="1:13" ht="23.4" customHeight="1" x14ac:dyDescent="0.3">
      <c r="A982" s="39">
        <v>5273</v>
      </c>
      <c r="M982" s="67"/>
    </row>
    <row r="983" spans="1:13" ht="23.4" customHeight="1" x14ac:dyDescent="0.3">
      <c r="A983" s="39">
        <v>5274</v>
      </c>
      <c r="B983" s="99" t="s">
        <v>1257</v>
      </c>
      <c r="C983" s="42" t="s">
        <v>620</v>
      </c>
      <c r="D983" s="42" t="s">
        <v>220</v>
      </c>
      <c r="E983" s="39" t="s">
        <v>172</v>
      </c>
      <c r="F983" s="39" t="s">
        <v>173</v>
      </c>
      <c r="G983" s="41" t="s">
        <v>174</v>
      </c>
      <c r="H983" s="41" t="s">
        <v>181</v>
      </c>
      <c r="I983" s="39">
        <v>2007</v>
      </c>
      <c r="J983" s="39" t="s">
        <v>199</v>
      </c>
      <c r="K983" s="42" t="s">
        <v>1058</v>
      </c>
      <c r="L983" s="42" t="s">
        <v>1069</v>
      </c>
      <c r="M983" s="67"/>
    </row>
    <row r="984" spans="1:13" ht="23.4" customHeight="1" x14ac:dyDescent="0.3">
      <c r="A984" s="39">
        <v>5275</v>
      </c>
      <c r="B984" s="42" t="s">
        <v>1258</v>
      </c>
      <c r="C984" s="42" t="s">
        <v>610</v>
      </c>
      <c r="D984" s="42" t="s">
        <v>376</v>
      </c>
      <c r="E984" s="39" t="s">
        <v>268</v>
      </c>
      <c r="F984" s="39" t="s">
        <v>173</v>
      </c>
      <c r="G984" s="41" t="s">
        <v>285</v>
      </c>
      <c r="H984" s="41" t="s">
        <v>250</v>
      </c>
      <c r="I984" s="39">
        <v>2003</v>
      </c>
      <c r="J984" s="39" t="s">
        <v>195</v>
      </c>
      <c r="K984" s="42" t="s">
        <v>1058</v>
      </c>
      <c r="L984" s="42" t="s">
        <v>1123</v>
      </c>
      <c r="M984" s="67"/>
    </row>
    <row r="985" spans="1:13" ht="23.4" customHeight="1" x14ac:dyDescent="0.3">
      <c r="A985" s="39">
        <v>5276</v>
      </c>
      <c r="B985" s="42" t="s">
        <v>1259</v>
      </c>
      <c r="C985" s="42" t="s">
        <v>274</v>
      </c>
      <c r="D985" s="42" t="s">
        <v>278</v>
      </c>
      <c r="E985" s="39" t="s">
        <v>172</v>
      </c>
      <c r="F985" s="39" t="s">
        <v>173</v>
      </c>
      <c r="G985" s="41" t="s">
        <v>186</v>
      </c>
      <c r="H985" s="41" t="s">
        <v>190</v>
      </c>
      <c r="I985" s="39">
        <v>2007</v>
      </c>
      <c r="J985" s="39" t="s">
        <v>175</v>
      </c>
      <c r="K985" s="42" t="s">
        <v>1058</v>
      </c>
      <c r="L985" s="42" t="s">
        <v>1105</v>
      </c>
      <c r="M985" s="67"/>
    </row>
    <row r="986" spans="1:13" ht="23.4" customHeight="1" x14ac:dyDescent="0.3">
      <c r="A986" s="39">
        <v>5277</v>
      </c>
      <c r="B986" s="42" t="s">
        <v>1260</v>
      </c>
      <c r="C986" s="42" t="s">
        <v>178</v>
      </c>
      <c r="D986" s="42" t="s">
        <v>271</v>
      </c>
      <c r="E986" s="39" t="s">
        <v>172</v>
      </c>
      <c r="F986" s="39" t="s">
        <v>173</v>
      </c>
      <c r="G986" s="41" t="s">
        <v>478</v>
      </c>
      <c r="H986" s="41" t="s">
        <v>190</v>
      </c>
      <c r="I986" s="39">
        <v>2006</v>
      </c>
      <c r="J986" s="39" t="s">
        <v>175</v>
      </c>
      <c r="K986" s="42" t="s">
        <v>1058</v>
      </c>
      <c r="L986" s="42" t="s">
        <v>1090</v>
      </c>
      <c r="M986" s="67"/>
    </row>
    <row r="987" spans="1:13" ht="23.4" customHeight="1" x14ac:dyDescent="0.3">
      <c r="A987" s="39">
        <v>5278</v>
      </c>
      <c r="M987" s="67"/>
    </row>
    <row r="988" spans="1:13" ht="23.4" customHeight="1" x14ac:dyDescent="0.3">
      <c r="A988" s="110">
        <v>5279</v>
      </c>
      <c r="B988" s="111" t="s">
        <v>741</v>
      </c>
      <c r="C988" s="42" t="s">
        <v>928</v>
      </c>
      <c r="E988" s="39" t="s">
        <v>172</v>
      </c>
      <c r="I988" s="39">
        <v>2004</v>
      </c>
      <c r="J988" s="39" t="s">
        <v>199</v>
      </c>
      <c r="K988" s="42" t="s">
        <v>1077</v>
      </c>
      <c r="L988" s="42" t="s">
        <v>1177</v>
      </c>
      <c r="M988" s="67"/>
    </row>
    <row r="989" spans="1:13" ht="23.4" customHeight="1" x14ac:dyDescent="0.3">
      <c r="A989" s="110">
        <v>5280</v>
      </c>
      <c r="B989" s="111" t="s">
        <v>1261</v>
      </c>
      <c r="C989" s="42" t="s">
        <v>1262</v>
      </c>
      <c r="E989" s="39" t="s">
        <v>268</v>
      </c>
      <c r="I989" s="39">
        <v>2007</v>
      </c>
      <c r="J989" s="39" t="s">
        <v>199</v>
      </c>
      <c r="K989" s="42" t="s">
        <v>1077</v>
      </c>
      <c r="L989" s="42" t="s">
        <v>1177</v>
      </c>
      <c r="M989" s="67"/>
    </row>
    <row r="990" spans="1:13" ht="23.4" customHeight="1" x14ac:dyDescent="0.3">
      <c r="A990" s="39">
        <v>5281</v>
      </c>
      <c r="B990" s="42" t="s">
        <v>1263</v>
      </c>
      <c r="C990" s="42" t="s">
        <v>214</v>
      </c>
      <c r="D990" s="42" t="s">
        <v>496</v>
      </c>
      <c r="E990" s="39" t="s">
        <v>172</v>
      </c>
      <c r="F990" s="39" t="s">
        <v>221</v>
      </c>
      <c r="G990" s="41" t="s">
        <v>525</v>
      </c>
      <c r="H990" s="41" t="s">
        <v>209</v>
      </c>
      <c r="I990" s="39">
        <v>2003</v>
      </c>
      <c r="J990" s="39" t="s">
        <v>175</v>
      </c>
      <c r="K990" s="42" t="s">
        <v>1058</v>
      </c>
      <c r="L990" s="42" t="s">
        <v>1069</v>
      </c>
      <c r="M990" s="67"/>
    </row>
    <row r="991" spans="1:13" ht="23.4" customHeight="1" x14ac:dyDescent="0.3">
      <c r="A991" s="39">
        <v>5282</v>
      </c>
      <c r="B991" s="42" t="s">
        <v>1241</v>
      </c>
      <c r="C991" s="42" t="s">
        <v>237</v>
      </c>
      <c r="D991" s="42" t="s">
        <v>234</v>
      </c>
      <c r="E991" s="39" t="s">
        <v>172</v>
      </c>
      <c r="G991" s="41" t="s">
        <v>518</v>
      </c>
      <c r="H991" s="41" t="s">
        <v>187</v>
      </c>
      <c r="I991" s="39">
        <v>2004</v>
      </c>
      <c r="J991" s="39" t="s">
        <v>175</v>
      </c>
      <c r="K991" s="42" t="s">
        <v>1077</v>
      </c>
      <c r="L991" s="42" t="s">
        <v>1105</v>
      </c>
      <c r="M991" s="67"/>
    </row>
    <row r="992" spans="1:13" ht="23.4" customHeight="1" x14ac:dyDescent="0.3">
      <c r="A992" s="39">
        <v>5283</v>
      </c>
      <c r="J992" s="114"/>
      <c r="M992" s="67"/>
    </row>
    <row r="993" spans="1:13" ht="23.4" customHeight="1" x14ac:dyDescent="0.3">
      <c r="A993" s="39">
        <v>5284</v>
      </c>
      <c r="M993" s="67"/>
    </row>
    <row r="994" spans="1:13" ht="23.4" customHeight="1" x14ac:dyDescent="0.3">
      <c r="A994" s="39">
        <v>5285</v>
      </c>
      <c r="B994" s="42" t="s">
        <v>1264</v>
      </c>
      <c r="C994" s="42" t="s">
        <v>1265</v>
      </c>
      <c r="D994" s="42" t="s">
        <v>1266</v>
      </c>
      <c r="E994" s="39" t="s">
        <v>268</v>
      </c>
      <c r="F994" s="39" t="s">
        <v>173</v>
      </c>
      <c r="G994" s="41" t="s">
        <v>387</v>
      </c>
      <c r="H994" s="41" t="s">
        <v>259</v>
      </c>
      <c r="I994" s="39">
        <v>2002</v>
      </c>
      <c r="J994" s="114" t="s">
        <v>1233</v>
      </c>
      <c r="K994" s="42" t="s">
        <v>1058</v>
      </c>
      <c r="L994" s="42" t="s">
        <v>1090</v>
      </c>
      <c r="M994" s="67"/>
    </row>
    <row r="995" spans="1:13" ht="23.4" customHeight="1" x14ac:dyDescent="0.3">
      <c r="A995" s="39">
        <v>5286</v>
      </c>
      <c r="B995" s="42" t="s">
        <v>1267</v>
      </c>
      <c r="C995" s="42" t="s">
        <v>318</v>
      </c>
      <c r="D995" s="42" t="s">
        <v>287</v>
      </c>
      <c r="E995" s="39" t="s">
        <v>172</v>
      </c>
      <c r="F995" s="39" t="s">
        <v>173</v>
      </c>
      <c r="G995" s="41" t="s">
        <v>316</v>
      </c>
      <c r="H995" s="41" t="s">
        <v>190</v>
      </c>
      <c r="I995" s="39">
        <v>2004</v>
      </c>
      <c r="J995" s="39" t="s">
        <v>195</v>
      </c>
      <c r="K995" s="42" t="s">
        <v>1058</v>
      </c>
      <c r="L995" s="42" t="s">
        <v>1069</v>
      </c>
      <c r="M995" s="67"/>
    </row>
    <row r="996" spans="1:13" ht="23.4" customHeight="1" x14ac:dyDescent="0.3">
      <c r="A996" s="39">
        <v>5287</v>
      </c>
      <c r="B996" s="99"/>
      <c r="M996" s="67"/>
    </row>
    <row r="997" spans="1:13" ht="23.4" customHeight="1" x14ac:dyDescent="0.3">
      <c r="A997" s="39">
        <v>5288</v>
      </c>
      <c r="B997" s="99" t="s">
        <v>1268</v>
      </c>
      <c r="C997" s="42" t="s">
        <v>318</v>
      </c>
      <c r="D997" s="42" t="s">
        <v>571</v>
      </c>
      <c r="E997" s="39" t="s">
        <v>172</v>
      </c>
      <c r="F997" s="39" t="s">
        <v>173</v>
      </c>
      <c r="G997" s="41" t="s">
        <v>190</v>
      </c>
      <c r="H997" s="41" t="s">
        <v>42</v>
      </c>
      <c r="I997" s="39">
        <v>2006</v>
      </c>
      <c r="J997" s="39" t="s">
        <v>175</v>
      </c>
      <c r="K997" s="42" t="s">
        <v>1058</v>
      </c>
      <c r="L997" s="42" t="s">
        <v>1269</v>
      </c>
      <c r="M997" s="67"/>
    </row>
    <row r="998" spans="1:13" ht="23.4" customHeight="1" x14ac:dyDescent="0.3">
      <c r="A998" s="39">
        <v>5289</v>
      </c>
      <c r="B998" s="99" t="s">
        <v>1270</v>
      </c>
      <c r="C998" s="42" t="s">
        <v>578</v>
      </c>
      <c r="D998" s="42" t="s">
        <v>185</v>
      </c>
      <c r="E998" s="39" t="s">
        <v>172</v>
      </c>
      <c r="F998" s="39" t="s">
        <v>173</v>
      </c>
      <c r="G998" s="41" t="s">
        <v>215</v>
      </c>
      <c r="H998" s="41" t="s">
        <v>187</v>
      </c>
      <c r="I998" s="39">
        <v>2005</v>
      </c>
      <c r="J998" s="39" t="s">
        <v>175</v>
      </c>
      <c r="K998" s="42" t="s">
        <v>1058</v>
      </c>
      <c r="L998" s="42" t="s">
        <v>1069</v>
      </c>
      <c r="M998" s="67"/>
    </row>
    <row r="999" spans="1:13" ht="23.4" customHeight="1" x14ac:dyDescent="0.3">
      <c r="A999" s="53">
        <v>6001</v>
      </c>
      <c r="B999" s="43" t="s">
        <v>493</v>
      </c>
      <c r="C999" s="43" t="s">
        <v>340</v>
      </c>
      <c r="D999" s="43" t="s">
        <v>629</v>
      </c>
      <c r="E999" s="53"/>
      <c r="F999" s="53" t="s">
        <v>173</v>
      </c>
      <c r="G999" s="39">
        <v>13</v>
      </c>
      <c r="H999" s="39">
        <v>1</v>
      </c>
      <c r="I999" s="39">
        <v>1998</v>
      </c>
      <c r="J999" s="44" t="s">
        <v>211</v>
      </c>
      <c r="K999" s="42" t="s">
        <v>1058</v>
      </c>
      <c r="L999" s="94" t="s">
        <v>1271</v>
      </c>
      <c r="M999" s="53"/>
    </row>
    <row r="1000" spans="1:13" ht="23.4" customHeight="1" x14ac:dyDescent="0.3">
      <c r="A1000" s="112">
        <v>6007</v>
      </c>
      <c r="B1000" s="96" t="s">
        <v>1272</v>
      </c>
      <c r="C1000" s="96" t="s">
        <v>1273</v>
      </c>
      <c r="D1000" s="96" t="s">
        <v>1274</v>
      </c>
      <c r="E1000" s="112" t="s">
        <v>172</v>
      </c>
      <c r="F1000" s="112" t="s">
        <v>221</v>
      </c>
      <c r="G1000" s="113" t="s">
        <v>181</v>
      </c>
      <c r="H1000" s="113" t="s">
        <v>208</v>
      </c>
      <c r="I1000" s="112">
        <v>2000</v>
      </c>
      <c r="J1000" s="114" t="s">
        <v>1275</v>
      </c>
      <c r="K1000" s="42" t="s">
        <v>1077</v>
      </c>
      <c r="L1000" s="96" t="s">
        <v>1078</v>
      </c>
      <c r="M1000" s="53"/>
    </row>
    <row r="1001" spans="1:13" ht="23.4" customHeight="1" x14ac:dyDescent="0.3">
      <c r="A1001" s="112">
        <v>6021</v>
      </c>
      <c r="B1001" s="96" t="s">
        <v>1276</v>
      </c>
      <c r="C1001" s="96" t="s">
        <v>614</v>
      </c>
      <c r="D1001" s="96" t="s">
        <v>171</v>
      </c>
      <c r="E1001" s="112" t="s">
        <v>172</v>
      </c>
      <c r="F1001" s="112" t="s">
        <v>221</v>
      </c>
      <c r="G1001" s="113">
        <v>12</v>
      </c>
      <c r="H1001" s="113">
        <v>10</v>
      </c>
      <c r="I1001" s="112">
        <v>2001</v>
      </c>
      <c r="J1001" s="114" t="s">
        <v>1277</v>
      </c>
      <c r="K1001" s="42" t="s">
        <v>1077</v>
      </c>
      <c r="L1001" s="96" t="s">
        <v>1078</v>
      </c>
      <c r="M1001" s="53"/>
    </row>
    <row r="1002" spans="1:13" ht="23.4" customHeight="1" x14ac:dyDescent="0.3">
      <c r="A1002" s="112">
        <v>6022</v>
      </c>
      <c r="B1002" s="96" t="s">
        <v>1276</v>
      </c>
      <c r="C1002" s="96" t="s">
        <v>233</v>
      </c>
      <c r="D1002" s="96" t="s">
        <v>171</v>
      </c>
      <c r="E1002" s="112" t="s">
        <v>172</v>
      </c>
      <c r="F1002" s="112" t="s">
        <v>221</v>
      </c>
      <c r="G1002" s="113">
        <v>12</v>
      </c>
      <c r="H1002" s="113">
        <v>10</v>
      </c>
      <c r="I1002" s="112">
        <v>2001</v>
      </c>
      <c r="J1002" s="114" t="s">
        <v>225</v>
      </c>
      <c r="K1002" s="42" t="s">
        <v>1077</v>
      </c>
      <c r="L1002" s="96" t="s">
        <v>1078</v>
      </c>
      <c r="M1002" s="53"/>
    </row>
    <row r="1003" spans="1:13" ht="23.4" customHeight="1" x14ac:dyDescent="0.3">
      <c r="A1003" s="112">
        <v>6027</v>
      </c>
      <c r="B1003" s="96" t="s">
        <v>1278</v>
      </c>
      <c r="C1003" s="96" t="s">
        <v>330</v>
      </c>
      <c r="D1003" s="96" t="s">
        <v>171</v>
      </c>
      <c r="E1003" s="112" t="s">
        <v>172</v>
      </c>
      <c r="F1003" s="112" t="s">
        <v>221</v>
      </c>
      <c r="G1003" s="113">
        <v>27</v>
      </c>
      <c r="H1003" s="113" t="s">
        <v>223</v>
      </c>
      <c r="I1003" s="112">
        <v>2002</v>
      </c>
      <c r="J1003" s="114" t="s">
        <v>225</v>
      </c>
      <c r="K1003" s="42" t="s">
        <v>1058</v>
      </c>
      <c r="L1003" s="96" t="s">
        <v>1078</v>
      </c>
      <c r="M1003" s="67"/>
    </row>
    <row r="1004" spans="1:13" ht="23.4" customHeight="1" x14ac:dyDescent="0.3">
      <c r="A1004" s="112">
        <v>6054</v>
      </c>
      <c r="B1004" s="96" t="s">
        <v>1279</v>
      </c>
      <c r="C1004" s="96" t="s">
        <v>330</v>
      </c>
      <c r="D1004" s="96" t="s">
        <v>1280</v>
      </c>
      <c r="E1004" s="112" t="s">
        <v>172</v>
      </c>
      <c r="F1004" s="112" t="s">
        <v>221</v>
      </c>
      <c r="G1004" s="113">
        <v>24</v>
      </c>
      <c r="H1004" s="113">
        <v>10</v>
      </c>
      <c r="I1004" s="112">
        <v>2003</v>
      </c>
      <c r="J1004" s="114" t="s">
        <v>1281</v>
      </c>
      <c r="K1004" s="42" t="s">
        <v>1077</v>
      </c>
      <c r="L1004" s="96" t="s">
        <v>1078</v>
      </c>
      <c r="M1004" s="53"/>
    </row>
    <row r="1005" spans="1:13" ht="23.4" customHeight="1" x14ac:dyDescent="0.3">
      <c r="A1005" s="112">
        <v>6057</v>
      </c>
      <c r="B1005" s="96"/>
      <c r="C1005" s="96"/>
      <c r="D1005" s="96"/>
      <c r="E1005" s="112"/>
      <c r="F1005" s="112"/>
      <c r="G1005" s="113"/>
      <c r="H1005" s="113"/>
      <c r="I1005" s="112"/>
      <c r="J1005" s="114"/>
      <c r="L1005" s="96"/>
      <c r="M1005" s="67"/>
    </row>
    <row r="1006" spans="1:13" ht="23.4" customHeight="1" x14ac:dyDescent="0.3">
      <c r="A1006" s="112">
        <v>6064</v>
      </c>
      <c r="B1006" s="96" t="s">
        <v>1282</v>
      </c>
      <c r="C1006" s="96" t="s">
        <v>470</v>
      </c>
      <c r="D1006" s="96" t="s">
        <v>707</v>
      </c>
      <c r="E1006" s="112" t="s">
        <v>172</v>
      </c>
      <c r="F1006" s="112" t="s">
        <v>221</v>
      </c>
      <c r="G1006" s="113" t="s">
        <v>259</v>
      </c>
      <c r="H1006" s="113" t="s">
        <v>223</v>
      </c>
      <c r="I1006" s="112">
        <v>2002</v>
      </c>
      <c r="J1006" s="114" t="s">
        <v>1283</v>
      </c>
      <c r="K1006" s="42" t="s">
        <v>1077</v>
      </c>
      <c r="L1006" s="96" t="s">
        <v>1078</v>
      </c>
      <c r="M1006" s="53"/>
    </row>
    <row r="1007" spans="1:13" ht="23.4" customHeight="1" x14ac:dyDescent="0.3">
      <c r="A1007" s="39">
        <v>7000</v>
      </c>
      <c r="B1007" s="43" t="s">
        <v>1284</v>
      </c>
      <c r="C1007" s="43" t="s">
        <v>348</v>
      </c>
      <c r="D1007" s="43" t="s">
        <v>688</v>
      </c>
      <c r="E1007" s="39" t="s">
        <v>268</v>
      </c>
      <c r="F1007" s="39" t="s">
        <v>173</v>
      </c>
      <c r="G1007" s="41" t="s">
        <v>47</v>
      </c>
      <c r="H1007" s="41" t="s">
        <v>259</v>
      </c>
      <c r="I1007" s="39">
        <v>2001</v>
      </c>
      <c r="J1007" s="44" t="s">
        <v>240</v>
      </c>
      <c r="K1007" s="42" t="s">
        <v>1077</v>
      </c>
      <c r="L1007" s="96" t="s">
        <v>1078</v>
      </c>
      <c r="M1007" s="67"/>
    </row>
    <row r="1008" spans="1:13" ht="23.4" customHeight="1" x14ac:dyDescent="0.3">
      <c r="A1008" s="80" t="s">
        <v>1285</v>
      </c>
      <c r="B1008" s="51" t="s">
        <v>263</v>
      </c>
      <c r="C1008" s="51"/>
      <c r="K1008" s="42" t="s">
        <v>1058</v>
      </c>
      <c r="M1008" s="67"/>
    </row>
    <row r="1009" spans="1:13" ht="23.4" customHeight="1" x14ac:dyDescent="0.3">
      <c r="A1009" s="50" t="s">
        <v>1286</v>
      </c>
      <c r="B1009" s="51" t="s">
        <v>168</v>
      </c>
      <c r="C1009" s="52"/>
      <c r="D1009" s="43"/>
      <c r="J1009" s="44"/>
      <c r="K1009" s="53"/>
      <c r="M1009" s="67"/>
    </row>
    <row r="1010" spans="1:13" ht="23.4" customHeight="1" x14ac:dyDescent="0.3">
      <c r="A1010" s="50" t="s">
        <v>1287</v>
      </c>
      <c r="B1010" s="51" t="s">
        <v>168</v>
      </c>
      <c r="C1010" s="52"/>
      <c r="D1010" s="43"/>
      <c r="J1010" s="44"/>
      <c r="K1010" s="53"/>
      <c r="M1010" s="67"/>
    </row>
    <row r="1011" spans="1:13" ht="23.4" customHeight="1" x14ac:dyDescent="0.3">
      <c r="A1011" s="50" t="s">
        <v>1288</v>
      </c>
      <c r="B1011" s="51" t="s">
        <v>168</v>
      </c>
      <c r="C1011" s="52"/>
      <c r="D1011" s="43"/>
      <c r="J1011" s="44"/>
      <c r="K1011" s="53"/>
      <c r="M1011" s="67"/>
    </row>
    <row r="1012" spans="1:13" ht="23.4" customHeight="1" x14ac:dyDescent="0.3">
      <c r="A1012" s="50" t="s">
        <v>1289</v>
      </c>
      <c r="B1012" s="51" t="s">
        <v>1290</v>
      </c>
      <c r="C1012" s="51"/>
      <c r="K1012" s="53"/>
      <c r="M1012" s="67"/>
    </row>
    <row r="1013" spans="1:13" ht="23.4" customHeight="1" x14ac:dyDescent="0.3">
      <c r="A1013" s="50" t="s">
        <v>1291</v>
      </c>
      <c r="B1013" s="51" t="s">
        <v>168</v>
      </c>
      <c r="C1013" s="52"/>
      <c r="D1013" s="43"/>
      <c r="J1013" s="44"/>
      <c r="K1013" s="53"/>
      <c r="M1013" s="67"/>
    </row>
    <row r="1014" spans="1:13" ht="23.4" customHeight="1" x14ac:dyDescent="0.3">
      <c r="A1014" s="50" t="s">
        <v>1292</v>
      </c>
      <c r="B1014" s="115" t="s">
        <v>1293</v>
      </c>
      <c r="M1014" s="67"/>
    </row>
    <row r="1015" spans="1:13" ht="23.4" customHeight="1" x14ac:dyDescent="0.3">
      <c r="A1015" s="50" t="s">
        <v>1294</v>
      </c>
      <c r="B1015" s="51" t="s">
        <v>263</v>
      </c>
      <c r="C1015" s="51"/>
      <c r="K1015" s="53"/>
      <c r="M1015" s="67"/>
    </row>
    <row r="1016" spans="1:13" ht="23.4" customHeight="1" x14ac:dyDescent="0.3">
      <c r="A1016" s="50" t="s">
        <v>1295</v>
      </c>
      <c r="B1016" s="51" t="s">
        <v>168</v>
      </c>
      <c r="C1016" s="52"/>
      <c r="D1016" s="43"/>
      <c r="J1016" s="44"/>
      <c r="K1016" s="53"/>
      <c r="M1016" s="67"/>
    </row>
    <row r="1017" spans="1:13" ht="23.4" customHeight="1" x14ac:dyDescent="0.3">
      <c r="A1017" s="50" t="s">
        <v>1296</v>
      </c>
      <c r="B1017" s="51" t="s">
        <v>476</v>
      </c>
      <c r="C1017" s="51"/>
      <c r="K1017" s="53"/>
      <c r="M1017" s="67"/>
    </row>
    <row r="1018" spans="1:13" ht="23.4" customHeight="1" x14ac:dyDescent="0.3">
      <c r="A1018" s="50" t="s">
        <v>1297</v>
      </c>
      <c r="B1018" s="51" t="s">
        <v>168</v>
      </c>
      <c r="M1018" s="67"/>
    </row>
    <row r="1019" spans="1:13" ht="23.4" customHeight="1" x14ac:dyDescent="0.3">
      <c r="B1019" s="99"/>
      <c r="M1019" s="67"/>
    </row>
    <row r="1020" spans="1:13" ht="23.4" customHeight="1" x14ac:dyDescent="0.3">
      <c r="B1020" s="99"/>
      <c r="M1020" s="67"/>
    </row>
    <row r="1021" spans="1:13" ht="23.4" customHeight="1" x14ac:dyDescent="0.3">
      <c r="B1021" s="116" t="s">
        <v>1298</v>
      </c>
      <c r="C1021" s="45"/>
      <c r="D1021" s="45"/>
      <c r="M1021" s="67"/>
    </row>
    <row r="1022" spans="1:13" ht="23.4" customHeight="1" x14ac:dyDescent="0.3">
      <c r="A1022" s="117">
        <v>6020</v>
      </c>
      <c r="B1022" s="118" t="s">
        <v>1299</v>
      </c>
      <c r="C1022" s="42" t="s">
        <v>470</v>
      </c>
      <c r="D1022" s="96" t="s">
        <v>179</v>
      </c>
      <c r="E1022" s="112" t="s">
        <v>172</v>
      </c>
      <c r="F1022" s="112" t="s">
        <v>173</v>
      </c>
      <c r="G1022" s="113" t="s">
        <v>194</v>
      </c>
      <c r="H1022" s="113" t="s">
        <v>47</v>
      </c>
      <c r="I1022" s="55">
        <v>2008</v>
      </c>
      <c r="J1022" s="114" t="s">
        <v>199</v>
      </c>
      <c r="K1022" s="96" t="s">
        <v>1298</v>
      </c>
      <c r="L1022" s="96" t="s">
        <v>1300</v>
      </c>
      <c r="M1022" s="53"/>
    </row>
    <row r="1023" spans="1:13" ht="23.4" customHeight="1" x14ac:dyDescent="0.3">
      <c r="A1023" s="112">
        <v>6080</v>
      </c>
      <c r="B1023" s="42" t="s">
        <v>1301</v>
      </c>
      <c r="C1023" s="42" t="s">
        <v>318</v>
      </c>
      <c r="D1023" s="42" t="s">
        <v>207</v>
      </c>
      <c r="E1023" s="39" t="s">
        <v>172</v>
      </c>
      <c r="F1023" s="39" t="s">
        <v>173</v>
      </c>
      <c r="G1023" s="41" t="s">
        <v>499</v>
      </c>
      <c r="H1023" s="41" t="s">
        <v>42</v>
      </c>
      <c r="I1023" s="39">
        <v>2007</v>
      </c>
      <c r="J1023" s="119" t="s">
        <v>1233</v>
      </c>
      <c r="K1023" s="96" t="s">
        <v>1298</v>
      </c>
      <c r="L1023" s="96" t="s">
        <v>1300</v>
      </c>
      <c r="M1023" s="53"/>
    </row>
    <row r="1024" spans="1:13" ht="23.4" customHeight="1" x14ac:dyDescent="0.3">
      <c r="A1024" s="112">
        <v>6040</v>
      </c>
      <c r="B1024" s="96" t="s">
        <v>1302</v>
      </c>
      <c r="C1024" s="96" t="s">
        <v>1303</v>
      </c>
      <c r="D1024" s="96" t="s">
        <v>1304</v>
      </c>
      <c r="E1024" s="112" t="s">
        <v>268</v>
      </c>
      <c r="F1024" s="112" t="s">
        <v>173</v>
      </c>
      <c r="G1024" s="113" t="s">
        <v>685</v>
      </c>
      <c r="H1024" s="113" t="s">
        <v>47</v>
      </c>
      <c r="I1024" s="112">
        <v>2006</v>
      </c>
      <c r="J1024" s="119" t="s">
        <v>1305</v>
      </c>
      <c r="K1024" s="96" t="s">
        <v>1298</v>
      </c>
      <c r="L1024" s="96" t="s">
        <v>1306</v>
      </c>
      <c r="M1024" s="53"/>
    </row>
    <row r="1025" spans="1:13" ht="23.4" customHeight="1" x14ac:dyDescent="0.3">
      <c r="A1025" s="112">
        <v>6005</v>
      </c>
      <c r="B1025" s="96" t="s">
        <v>1307</v>
      </c>
      <c r="C1025" s="96" t="s">
        <v>311</v>
      </c>
      <c r="D1025" s="96" t="s">
        <v>393</v>
      </c>
      <c r="E1025" s="112" t="s">
        <v>172</v>
      </c>
      <c r="F1025" s="112" t="s">
        <v>221</v>
      </c>
      <c r="G1025" s="113" t="s">
        <v>190</v>
      </c>
      <c r="H1025" s="113" t="s">
        <v>208</v>
      </c>
      <c r="I1025" s="112">
        <v>2003</v>
      </c>
      <c r="J1025" s="114" t="s">
        <v>1305</v>
      </c>
      <c r="K1025" s="96" t="s">
        <v>1298</v>
      </c>
      <c r="L1025" s="96" t="s">
        <v>1308</v>
      </c>
      <c r="M1025" s="53"/>
    </row>
    <row r="1026" spans="1:13" ht="23.4" customHeight="1" x14ac:dyDescent="0.3">
      <c r="A1026" s="112">
        <v>6006</v>
      </c>
      <c r="B1026" s="96" t="s">
        <v>1307</v>
      </c>
      <c r="C1026" s="96" t="s">
        <v>197</v>
      </c>
      <c r="D1026" s="96" t="s">
        <v>393</v>
      </c>
      <c r="E1026" s="112" t="s">
        <v>172</v>
      </c>
      <c r="F1026" s="112" t="s">
        <v>173</v>
      </c>
      <c r="G1026" s="113" t="s">
        <v>190</v>
      </c>
      <c r="H1026" s="113" t="s">
        <v>208</v>
      </c>
      <c r="I1026" s="112">
        <v>2003</v>
      </c>
      <c r="J1026" s="114" t="s">
        <v>1275</v>
      </c>
      <c r="K1026" s="96" t="s">
        <v>1298</v>
      </c>
      <c r="L1026" s="96" t="s">
        <v>1309</v>
      </c>
      <c r="M1026" s="53"/>
    </row>
    <row r="1027" spans="1:13" ht="23.4" customHeight="1" x14ac:dyDescent="0.3">
      <c r="A1027" s="112">
        <v>6008</v>
      </c>
      <c r="B1027" s="96" t="s">
        <v>1272</v>
      </c>
      <c r="C1027" s="96" t="s">
        <v>284</v>
      </c>
      <c r="D1027" s="96" t="s">
        <v>1274</v>
      </c>
      <c r="E1027" s="112" t="s">
        <v>172</v>
      </c>
      <c r="F1027" s="112" t="s">
        <v>221</v>
      </c>
      <c r="G1027" s="113" t="s">
        <v>250</v>
      </c>
      <c r="H1027" s="113" t="s">
        <v>223</v>
      </c>
      <c r="I1027" s="112">
        <v>2006</v>
      </c>
      <c r="J1027" s="114" t="s">
        <v>1233</v>
      </c>
      <c r="K1027" s="96" t="s">
        <v>1298</v>
      </c>
      <c r="L1027" s="96" t="s">
        <v>1306</v>
      </c>
      <c r="M1027" s="53"/>
    </row>
    <row r="1028" spans="1:13" ht="23.4" customHeight="1" x14ac:dyDescent="0.3">
      <c r="A1028" s="112">
        <v>6009</v>
      </c>
      <c r="B1028" s="96" t="s">
        <v>1310</v>
      </c>
      <c r="C1028" s="96" t="s">
        <v>424</v>
      </c>
      <c r="D1028" s="96" t="s">
        <v>400</v>
      </c>
      <c r="E1028" s="112" t="s">
        <v>172</v>
      </c>
      <c r="F1028" s="112" t="s">
        <v>173</v>
      </c>
      <c r="G1028" s="113">
        <v>14</v>
      </c>
      <c r="H1028" s="113">
        <v>12</v>
      </c>
      <c r="I1028" s="112">
        <v>2004</v>
      </c>
      <c r="J1028" s="114" t="s">
        <v>1305</v>
      </c>
      <c r="K1028" s="96" t="s">
        <v>1298</v>
      </c>
      <c r="L1028" s="96" t="s">
        <v>1300</v>
      </c>
      <c r="M1028" s="53"/>
    </row>
    <row r="1029" spans="1:13" ht="23.4" customHeight="1" x14ac:dyDescent="0.3">
      <c r="A1029" s="120">
        <v>6018</v>
      </c>
      <c r="B1029" s="121" t="s">
        <v>1311</v>
      </c>
      <c r="C1029" s="96" t="s">
        <v>392</v>
      </c>
      <c r="D1029" s="96" t="s">
        <v>185</v>
      </c>
      <c r="E1029" s="112" t="s">
        <v>172</v>
      </c>
      <c r="F1029" s="112" t="s">
        <v>173</v>
      </c>
      <c r="G1029" s="113" t="s">
        <v>208</v>
      </c>
      <c r="H1029" s="113" t="s">
        <v>209</v>
      </c>
      <c r="I1029" s="112">
        <v>2008</v>
      </c>
      <c r="J1029" s="114" t="s">
        <v>199</v>
      </c>
      <c r="K1029" s="96" t="s">
        <v>1298</v>
      </c>
      <c r="L1029" s="96" t="s">
        <v>1300</v>
      </c>
      <c r="M1029" s="53"/>
    </row>
    <row r="1030" spans="1:13" ht="23.4" customHeight="1" x14ac:dyDescent="0.3">
      <c r="A1030" s="112">
        <v>6010</v>
      </c>
      <c r="B1030" s="96" t="s">
        <v>1312</v>
      </c>
      <c r="C1030" s="96" t="s">
        <v>505</v>
      </c>
      <c r="D1030" s="96" t="s">
        <v>307</v>
      </c>
      <c r="E1030" s="112" t="s">
        <v>268</v>
      </c>
      <c r="F1030" s="112" t="s">
        <v>221</v>
      </c>
      <c r="G1030" s="113">
        <v>27</v>
      </c>
      <c r="H1030" s="113" t="s">
        <v>190</v>
      </c>
      <c r="I1030" s="112">
        <v>2004</v>
      </c>
      <c r="J1030" s="114" t="s">
        <v>1313</v>
      </c>
      <c r="K1030" s="96" t="s">
        <v>1298</v>
      </c>
      <c r="L1030" s="96" t="s">
        <v>1078</v>
      </c>
      <c r="M1030" s="53"/>
    </row>
    <row r="1031" spans="1:13" ht="23.4" customHeight="1" x14ac:dyDescent="0.3">
      <c r="A1031" s="39">
        <v>6051</v>
      </c>
      <c r="B1031" s="42" t="s">
        <v>1314</v>
      </c>
      <c r="C1031" s="42" t="s">
        <v>1315</v>
      </c>
      <c r="D1031" s="42" t="s">
        <v>594</v>
      </c>
      <c r="E1031" s="39" t="s">
        <v>172</v>
      </c>
      <c r="F1031" s="39" t="s">
        <v>173</v>
      </c>
      <c r="G1031" s="41" t="s">
        <v>259</v>
      </c>
      <c r="H1031" s="41" t="s">
        <v>42</v>
      </c>
      <c r="I1031" s="39">
        <v>2007</v>
      </c>
      <c r="J1031" s="119" t="s">
        <v>1233</v>
      </c>
      <c r="K1031" s="96" t="s">
        <v>1298</v>
      </c>
      <c r="L1031" s="96" t="s">
        <v>1300</v>
      </c>
      <c r="M1031" s="53"/>
    </row>
    <row r="1032" spans="1:13" ht="23.4" customHeight="1" x14ac:dyDescent="0.3">
      <c r="A1032" s="112">
        <v>6031</v>
      </c>
      <c r="B1032" s="96" t="s">
        <v>1316</v>
      </c>
      <c r="C1032" s="96" t="s">
        <v>1317</v>
      </c>
      <c r="D1032" s="96" t="s">
        <v>1318</v>
      </c>
      <c r="E1032" s="112" t="s">
        <v>268</v>
      </c>
      <c r="F1032" s="112" t="s">
        <v>173</v>
      </c>
      <c r="G1032" s="113" t="s">
        <v>209</v>
      </c>
      <c r="H1032" s="113" t="s">
        <v>223</v>
      </c>
      <c r="I1032" s="112">
        <v>2007</v>
      </c>
      <c r="J1032" s="119" t="s">
        <v>1305</v>
      </c>
      <c r="K1032" s="96" t="s">
        <v>1298</v>
      </c>
      <c r="L1032" s="96" t="s">
        <v>1300</v>
      </c>
      <c r="M1032" s="53"/>
    </row>
    <row r="1033" spans="1:13" ht="23.4" customHeight="1" x14ac:dyDescent="0.3">
      <c r="A1033" s="117">
        <v>6028</v>
      </c>
      <c r="B1033" s="122" t="s">
        <v>1319</v>
      </c>
      <c r="C1033" s="42" t="s">
        <v>1320</v>
      </c>
      <c r="D1033" s="96" t="s">
        <v>249</v>
      </c>
      <c r="E1033" s="112" t="s">
        <v>172</v>
      </c>
      <c r="F1033" s="112" t="s">
        <v>173</v>
      </c>
      <c r="G1033" s="113" t="s">
        <v>239</v>
      </c>
      <c r="H1033" s="113" t="s">
        <v>186</v>
      </c>
      <c r="I1033" s="88">
        <v>2007</v>
      </c>
      <c r="J1033" s="114" t="s">
        <v>1233</v>
      </c>
      <c r="K1033" s="96" t="s">
        <v>1298</v>
      </c>
      <c r="L1033" s="96" t="s">
        <v>1300</v>
      </c>
      <c r="M1033" s="67"/>
    </row>
    <row r="1034" spans="1:13" ht="23.4" customHeight="1" x14ac:dyDescent="0.3">
      <c r="A1034" s="112">
        <v>6030</v>
      </c>
      <c r="B1034" s="96" t="s">
        <v>1321</v>
      </c>
      <c r="C1034" s="96" t="s">
        <v>540</v>
      </c>
      <c r="D1034" s="96" t="s">
        <v>307</v>
      </c>
      <c r="E1034" s="112" t="s">
        <v>268</v>
      </c>
      <c r="F1034" s="112" t="s">
        <v>221</v>
      </c>
      <c r="G1034" s="113" t="s">
        <v>180</v>
      </c>
      <c r="H1034" s="113" t="s">
        <v>223</v>
      </c>
      <c r="I1034" s="112">
        <v>2008</v>
      </c>
      <c r="J1034" s="119" t="s">
        <v>1233</v>
      </c>
      <c r="K1034" s="96" t="s">
        <v>1298</v>
      </c>
      <c r="L1034" s="96" t="s">
        <v>1078</v>
      </c>
      <c r="M1034" s="53"/>
    </row>
    <row r="1035" spans="1:13" ht="23.4" customHeight="1" x14ac:dyDescent="0.3">
      <c r="A1035" s="112">
        <v>6041</v>
      </c>
      <c r="B1035" s="42" t="s">
        <v>1322</v>
      </c>
      <c r="C1035" s="42" t="s">
        <v>214</v>
      </c>
      <c r="D1035" s="42" t="s">
        <v>363</v>
      </c>
      <c r="E1035" s="39" t="s">
        <v>172</v>
      </c>
      <c r="F1035" s="39" t="s">
        <v>221</v>
      </c>
      <c r="G1035" s="41" t="s">
        <v>259</v>
      </c>
      <c r="H1035" s="41" t="s">
        <v>187</v>
      </c>
      <c r="I1035" s="39">
        <v>2004</v>
      </c>
      <c r="J1035" s="39" t="s">
        <v>240</v>
      </c>
      <c r="K1035" s="96" t="s">
        <v>1298</v>
      </c>
      <c r="L1035" s="96" t="s">
        <v>1308</v>
      </c>
      <c r="M1035" s="53"/>
    </row>
    <row r="1036" spans="1:13" ht="23.4" customHeight="1" x14ac:dyDescent="0.3">
      <c r="A1036" s="117">
        <v>6017</v>
      </c>
      <c r="B1036" s="122" t="s">
        <v>1323</v>
      </c>
      <c r="C1036" s="42" t="s">
        <v>230</v>
      </c>
      <c r="D1036" s="96"/>
      <c r="E1036" s="112"/>
      <c r="F1036" s="112" t="s">
        <v>173</v>
      </c>
      <c r="G1036" s="113"/>
      <c r="H1036" s="113"/>
      <c r="I1036" s="88">
        <v>2006</v>
      </c>
      <c r="J1036" s="119" t="s">
        <v>1233</v>
      </c>
      <c r="K1036" s="96" t="s">
        <v>1298</v>
      </c>
      <c r="L1036" s="42" t="s">
        <v>1324</v>
      </c>
      <c r="M1036" s="53"/>
    </row>
    <row r="1037" spans="1:13" ht="23.4" customHeight="1" x14ac:dyDescent="0.3">
      <c r="A1037" s="39">
        <v>6056</v>
      </c>
      <c r="B1037" s="96" t="s">
        <v>1325</v>
      </c>
      <c r="C1037" s="96" t="s">
        <v>170</v>
      </c>
      <c r="D1037" s="96" t="s">
        <v>185</v>
      </c>
      <c r="E1037" s="112" t="s">
        <v>172</v>
      </c>
      <c r="F1037" s="112" t="s">
        <v>173</v>
      </c>
      <c r="G1037" s="113">
        <v>21</v>
      </c>
      <c r="H1037" s="113" t="s">
        <v>190</v>
      </c>
      <c r="I1037" s="112">
        <v>2004</v>
      </c>
      <c r="J1037" s="114" t="s">
        <v>1283</v>
      </c>
      <c r="K1037" s="96" t="s">
        <v>1298</v>
      </c>
      <c r="L1037" s="96" t="s">
        <v>1306</v>
      </c>
      <c r="M1037" s="53"/>
    </row>
    <row r="1038" spans="1:13" ht="23.4" customHeight="1" x14ac:dyDescent="0.3">
      <c r="A1038" s="112">
        <v>6058</v>
      </c>
      <c r="B1038" s="42" t="s">
        <v>1326</v>
      </c>
      <c r="C1038" s="42" t="s">
        <v>375</v>
      </c>
      <c r="D1038" s="42" t="s">
        <v>688</v>
      </c>
      <c r="E1038" s="39" t="s">
        <v>268</v>
      </c>
      <c r="F1038" s="39" t="s">
        <v>221</v>
      </c>
      <c r="G1038" s="41" t="s">
        <v>190</v>
      </c>
      <c r="H1038" s="41" t="s">
        <v>208</v>
      </c>
      <c r="I1038" s="39">
        <v>2006</v>
      </c>
      <c r="J1038" s="39" t="s">
        <v>240</v>
      </c>
      <c r="K1038" s="96" t="s">
        <v>1298</v>
      </c>
      <c r="L1038" s="96" t="s">
        <v>1078</v>
      </c>
      <c r="M1038" s="53"/>
    </row>
    <row r="1039" spans="1:13" ht="23.4" customHeight="1" x14ac:dyDescent="0.3">
      <c r="A1039" s="39">
        <v>6053</v>
      </c>
      <c r="B1039" s="42" t="s">
        <v>1327</v>
      </c>
      <c r="C1039" s="42" t="s">
        <v>1328</v>
      </c>
      <c r="D1039" s="42" t="s">
        <v>363</v>
      </c>
      <c r="E1039" s="39" t="s">
        <v>172</v>
      </c>
      <c r="F1039" s="39" t="s">
        <v>173</v>
      </c>
      <c r="G1039" s="41" t="s">
        <v>478</v>
      </c>
      <c r="H1039" s="41" t="s">
        <v>259</v>
      </c>
      <c r="I1039" s="39">
        <v>2007</v>
      </c>
      <c r="J1039" s="119" t="s">
        <v>1233</v>
      </c>
      <c r="K1039" s="96" t="s">
        <v>1298</v>
      </c>
      <c r="L1039" s="96" t="s">
        <v>1306</v>
      </c>
      <c r="M1039" s="53"/>
    </row>
    <row r="1040" spans="1:13" ht="23.4" customHeight="1" x14ac:dyDescent="0.3">
      <c r="A1040" s="39">
        <v>6042</v>
      </c>
      <c r="B1040" s="42" t="s">
        <v>1329</v>
      </c>
      <c r="C1040" s="42" t="s">
        <v>353</v>
      </c>
      <c r="D1040" s="42" t="s">
        <v>296</v>
      </c>
      <c r="E1040" s="39" t="s">
        <v>268</v>
      </c>
      <c r="F1040" s="39" t="s">
        <v>173</v>
      </c>
      <c r="G1040" s="41" t="s">
        <v>209</v>
      </c>
      <c r="H1040" s="41" t="s">
        <v>209</v>
      </c>
      <c r="I1040" s="39">
        <v>2003</v>
      </c>
      <c r="J1040" s="114" t="s">
        <v>1330</v>
      </c>
      <c r="K1040" s="96" t="s">
        <v>1298</v>
      </c>
      <c r="L1040" s="96" t="s">
        <v>1300</v>
      </c>
      <c r="M1040" s="53"/>
    </row>
    <row r="1041" spans="1:13" ht="23.4" customHeight="1" x14ac:dyDescent="0.3">
      <c r="A1041" s="112">
        <v>6043</v>
      </c>
      <c r="B1041" s="96" t="s">
        <v>1331</v>
      </c>
      <c r="C1041" s="96" t="s">
        <v>197</v>
      </c>
      <c r="D1041" s="96" t="s">
        <v>594</v>
      </c>
      <c r="E1041" s="112" t="s">
        <v>172</v>
      </c>
      <c r="F1041" s="112" t="s">
        <v>221</v>
      </c>
      <c r="G1041" s="113" t="s">
        <v>316</v>
      </c>
      <c r="H1041" s="113" t="s">
        <v>259</v>
      </c>
      <c r="I1041" s="112">
        <v>2005</v>
      </c>
      <c r="J1041" s="114" t="s">
        <v>1332</v>
      </c>
      <c r="K1041" s="96" t="s">
        <v>1298</v>
      </c>
      <c r="L1041" s="96" t="s">
        <v>1078</v>
      </c>
      <c r="M1041" s="53"/>
    </row>
    <row r="1042" spans="1:13" ht="23.4" customHeight="1" x14ac:dyDescent="0.3">
      <c r="A1042" s="112">
        <v>6075</v>
      </c>
      <c r="B1042" s="96" t="s">
        <v>1276</v>
      </c>
      <c r="C1042" s="96" t="s">
        <v>197</v>
      </c>
      <c r="D1042" s="96" t="s">
        <v>171</v>
      </c>
      <c r="E1042" s="112" t="s">
        <v>172</v>
      </c>
      <c r="F1042" s="112" t="s">
        <v>221</v>
      </c>
      <c r="G1042" s="41" t="s">
        <v>181</v>
      </c>
      <c r="H1042" s="41" t="s">
        <v>208</v>
      </c>
      <c r="I1042" s="39">
        <v>2008</v>
      </c>
      <c r="J1042" s="112" t="s">
        <v>199</v>
      </c>
      <c r="K1042" s="96" t="s">
        <v>1298</v>
      </c>
      <c r="L1042" s="96" t="s">
        <v>1078</v>
      </c>
      <c r="M1042" s="53"/>
    </row>
    <row r="1043" spans="1:13" ht="23.4" customHeight="1" x14ac:dyDescent="0.3">
      <c r="A1043" s="117">
        <v>6023</v>
      </c>
      <c r="B1043" s="118" t="s">
        <v>1333</v>
      </c>
      <c r="C1043" s="42" t="s">
        <v>219</v>
      </c>
      <c r="D1043" s="42" t="s">
        <v>185</v>
      </c>
      <c r="E1043" s="39" t="s">
        <v>172</v>
      </c>
      <c r="F1043" s="39" t="s">
        <v>173</v>
      </c>
      <c r="G1043" s="41" t="s">
        <v>478</v>
      </c>
      <c r="H1043" s="41" t="s">
        <v>208</v>
      </c>
      <c r="I1043" s="55">
        <v>2006</v>
      </c>
      <c r="J1043" s="114" t="s">
        <v>1332</v>
      </c>
      <c r="K1043" s="96" t="s">
        <v>1298</v>
      </c>
      <c r="L1043" s="96" t="s">
        <v>1300</v>
      </c>
      <c r="M1043" s="53"/>
    </row>
    <row r="1044" spans="1:13" ht="23.4" customHeight="1" x14ac:dyDescent="0.3">
      <c r="A1044" s="39">
        <v>6071</v>
      </c>
      <c r="B1044" s="42" t="s">
        <v>1334</v>
      </c>
      <c r="C1044" s="42" t="s">
        <v>206</v>
      </c>
      <c r="D1044" s="42" t="s">
        <v>234</v>
      </c>
      <c r="E1044" s="39" t="s">
        <v>172</v>
      </c>
      <c r="F1044" s="39" t="s">
        <v>221</v>
      </c>
      <c r="G1044" s="41" t="s">
        <v>478</v>
      </c>
      <c r="H1044" s="41" t="s">
        <v>186</v>
      </c>
      <c r="I1044" s="39">
        <v>2002</v>
      </c>
      <c r="J1044" s="114" t="s">
        <v>240</v>
      </c>
      <c r="K1044" s="96" t="s">
        <v>1298</v>
      </c>
      <c r="L1044" s="96" t="s">
        <v>1308</v>
      </c>
      <c r="M1044" s="53"/>
    </row>
    <row r="1045" spans="1:13" ht="23.4" customHeight="1" x14ac:dyDescent="0.3">
      <c r="A1045" s="39">
        <v>6078</v>
      </c>
      <c r="B1045" s="42" t="s">
        <v>1334</v>
      </c>
      <c r="C1045" s="42" t="s">
        <v>699</v>
      </c>
      <c r="D1045" s="42" t="s">
        <v>234</v>
      </c>
      <c r="E1045" s="39" t="s">
        <v>172</v>
      </c>
      <c r="F1045" s="39" t="s">
        <v>221</v>
      </c>
      <c r="G1045" s="41" t="s">
        <v>381</v>
      </c>
      <c r="H1045" s="41" t="s">
        <v>215</v>
      </c>
      <c r="I1045" s="49">
        <v>2007</v>
      </c>
      <c r="J1045" s="39" t="s">
        <v>199</v>
      </c>
      <c r="K1045" s="96" t="s">
        <v>1298</v>
      </c>
      <c r="L1045" s="96" t="s">
        <v>1308</v>
      </c>
      <c r="M1045" s="53"/>
    </row>
    <row r="1046" spans="1:13" ht="23.4" customHeight="1" x14ac:dyDescent="0.3">
      <c r="A1046" s="117">
        <v>6015</v>
      </c>
      <c r="B1046" s="122" t="s">
        <v>1335</v>
      </c>
      <c r="C1046" s="42" t="s">
        <v>318</v>
      </c>
      <c r="D1046" s="96" t="s">
        <v>179</v>
      </c>
      <c r="E1046" s="112" t="s">
        <v>172</v>
      </c>
      <c r="F1046" s="112" t="s">
        <v>173</v>
      </c>
      <c r="G1046" s="113" t="s">
        <v>518</v>
      </c>
      <c r="H1046" s="113" t="s">
        <v>190</v>
      </c>
      <c r="I1046" s="123">
        <v>2008</v>
      </c>
      <c r="J1046" s="39" t="s">
        <v>199</v>
      </c>
      <c r="K1046" s="96" t="s">
        <v>1298</v>
      </c>
      <c r="L1046" s="96" t="s">
        <v>1300</v>
      </c>
      <c r="M1046" s="53"/>
    </row>
    <row r="1047" spans="1:13" ht="23.4" customHeight="1" x14ac:dyDescent="0.3">
      <c r="A1047" s="112">
        <v>6079</v>
      </c>
      <c r="B1047" s="42" t="s">
        <v>1336</v>
      </c>
      <c r="C1047" s="42" t="s">
        <v>318</v>
      </c>
      <c r="D1047" s="42" t="s">
        <v>1337</v>
      </c>
      <c r="E1047" s="39" t="s">
        <v>172</v>
      </c>
      <c r="F1047" s="39" t="s">
        <v>173</v>
      </c>
      <c r="G1047" s="41" t="s">
        <v>387</v>
      </c>
      <c r="H1047" s="41" t="s">
        <v>47</v>
      </c>
      <c r="I1047" s="39">
        <v>2008</v>
      </c>
      <c r="J1047" s="49" t="s">
        <v>199</v>
      </c>
      <c r="K1047" s="96" t="s">
        <v>1298</v>
      </c>
      <c r="L1047" s="96" t="s">
        <v>1300</v>
      </c>
      <c r="M1047" s="53"/>
    </row>
    <row r="1048" spans="1:13" ht="23.4" customHeight="1" x14ac:dyDescent="0.3">
      <c r="A1048" s="117">
        <v>6026</v>
      </c>
      <c r="B1048" s="122" t="s">
        <v>1338</v>
      </c>
      <c r="C1048" s="42" t="s">
        <v>1339</v>
      </c>
      <c r="D1048" s="42" t="s">
        <v>346</v>
      </c>
      <c r="E1048" s="39" t="s">
        <v>268</v>
      </c>
      <c r="F1048" s="39" t="s">
        <v>173</v>
      </c>
      <c r="G1048" s="41" t="s">
        <v>181</v>
      </c>
      <c r="H1048" s="41" t="s">
        <v>42</v>
      </c>
      <c r="I1048" s="88">
        <v>2008</v>
      </c>
      <c r="J1048" s="114" t="s">
        <v>1332</v>
      </c>
      <c r="K1048" s="96" t="s">
        <v>1298</v>
      </c>
      <c r="L1048" s="96" t="s">
        <v>1300</v>
      </c>
      <c r="M1048" s="53"/>
    </row>
    <row r="1049" spans="1:13" ht="23.4" customHeight="1" x14ac:dyDescent="0.3">
      <c r="A1049" s="112">
        <v>6016</v>
      </c>
      <c r="B1049" s="96" t="s">
        <v>1340</v>
      </c>
      <c r="C1049" s="96" t="s">
        <v>290</v>
      </c>
      <c r="D1049" s="96" t="s">
        <v>234</v>
      </c>
      <c r="E1049" s="112" t="s">
        <v>172</v>
      </c>
      <c r="F1049" s="112" t="s">
        <v>173</v>
      </c>
      <c r="G1049" s="113" t="s">
        <v>499</v>
      </c>
      <c r="H1049" s="113" t="s">
        <v>209</v>
      </c>
      <c r="I1049" s="112">
        <v>2002</v>
      </c>
      <c r="J1049" s="114" t="s">
        <v>1313</v>
      </c>
      <c r="K1049" s="96" t="s">
        <v>1298</v>
      </c>
      <c r="L1049" s="96" t="s">
        <v>1306</v>
      </c>
      <c r="M1049" s="53"/>
    </row>
    <row r="1050" spans="1:13" ht="23.4" customHeight="1" x14ac:dyDescent="0.3">
      <c r="A1050" s="112">
        <v>6081</v>
      </c>
      <c r="B1050" s="42" t="s">
        <v>1341</v>
      </c>
      <c r="C1050" s="42" t="s">
        <v>412</v>
      </c>
      <c r="D1050" s="42" t="s">
        <v>449</v>
      </c>
      <c r="E1050" s="39" t="s">
        <v>172</v>
      </c>
      <c r="F1050" s="39" t="s">
        <v>173</v>
      </c>
      <c r="G1050" s="41" t="s">
        <v>316</v>
      </c>
      <c r="H1050" s="41" t="s">
        <v>47</v>
      </c>
      <c r="I1050" s="39">
        <v>2007</v>
      </c>
      <c r="J1050" s="39" t="s">
        <v>199</v>
      </c>
      <c r="K1050" s="96" t="s">
        <v>1298</v>
      </c>
      <c r="L1050" s="96" t="s">
        <v>1300</v>
      </c>
      <c r="M1050" s="53"/>
    </row>
    <row r="1051" spans="1:13" ht="23.4" customHeight="1" x14ac:dyDescent="0.3">
      <c r="A1051" s="117">
        <v>6052</v>
      </c>
      <c r="B1051" s="122" t="s">
        <v>1342</v>
      </c>
      <c r="C1051" s="42" t="s">
        <v>375</v>
      </c>
      <c r="D1051" s="96" t="s">
        <v>307</v>
      </c>
      <c r="E1051" s="112" t="s">
        <v>268</v>
      </c>
      <c r="F1051" s="39" t="s">
        <v>173</v>
      </c>
      <c r="G1051" s="41" t="s">
        <v>208</v>
      </c>
      <c r="H1051" s="41" t="s">
        <v>208</v>
      </c>
      <c r="I1051" s="123">
        <v>2008</v>
      </c>
      <c r="J1051" s="112" t="s">
        <v>175</v>
      </c>
      <c r="K1051" s="96" t="s">
        <v>1298</v>
      </c>
      <c r="L1051" s="96" t="s">
        <v>1300</v>
      </c>
      <c r="M1051" s="53"/>
    </row>
    <row r="1052" spans="1:13" ht="23.4" customHeight="1" x14ac:dyDescent="0.3">
      <c r="A1052" s="112">
        <v>6049</v>
      </c>
      <c r="B1052" s="96" t="s">
        <v>1343</v>
      </c>
      <c r="C1052" s="96" t="s">
        <v>1019</v>
      </c>
      <c r="D1052" s="96" t="s">
        <v>331</v>
      </c>
      <c r="E1052" s="112" t="s">
        <v>172</v>
      </c>
      <c r="F1052" s="39" t="s">
        <v>173</v>
      </c>
      <c r="G1052" s="41" t="s">
        <v>259</v>
      </c>
      <c r="H1052" s="41" t="s">
        <v>259</v>
      </c>
      <c r="I1052" s="112">
        <v>2007</v>
      </c>
      <c r="J1052" s="112" t="s">
        <v>195</v>
      </c>
      <c r="K1052" s="96" t="s">
        <v>1298</v>
      </c>
      <c r="L1052" s="96" t="s">
        <v>1300</v>
      </c>
      <c r="M1052" s="53"/>
    </row>
    <row r="1053" spans="1:13" ht="23.4" customHeight="1" x14ac:dyDescent="0.3">
      <c r="A1053" s="112">
        <v>6033</v>
      </c>
      <c r="B1053" s="96" t="s">
        <v>1344</v>
      </c>
      <c r="C1053" s="96" t="s">
        <v>290</v>
      </c>
      <c r="D1053" s="96" t="s">
        <v>1280</v>
      </c>
      <c r="E1053" s="112" t="s">
        <v>172</v>
      </c>
      <c r="F1053" s="112" t="s">
        <v>221</v>
      </c>
      <c r="G1053" s="113">
        <v>24</v>
      </c>
      <c r="H1053" s="113">
        <v>10</v>
      </c>
      <c r="I1053" s="112">
        <v>2004</v>
      </c>
      <c r="J1053" s="114" t="s">
        <v>240</v>
      </c>
      <c r="K1053" s="96" t="s">
        <v>1298</v>
      </c>
      <c r="L1053" s="96" t="s">
        <v>1078</v>
      </c>
      <c r="M1053" s="53"/>
    </row>
    <row r="1054" spans="1:13" ht="23.4" customHeight="1" x14ac:dyDescent="0.3">
      <c r="A1054" s="112">
        <v>6034</v>
      </c>
      <c r="B1054" s="96" t="s">
        <v>1345</v>
      </c>
      <c r="C1054" s="96" t="s">
        <v>386</v>
      </c>
      <c r="D1054" s="96" t="s">
        <v>228</v>
      </c>
      <c r="E1054" s="112" t="s">
        <v>172</v>
      </c>
      <c r="F1054" s="112" t="s">
        <v>221</v>
      </c>
      <c r="G1054" s="113">
        <v>19</v>
      </c>
      <c r="H1054" s="113">
        <v>10</v>
      </c>
      <c r="I1054" s="112">
        <v>2004</v>
      </c>
      <c r="J1054" s="114" t="s">
        <v>240</v>
      </c>
      <c r="K1054" s="96" t="s">
        <v>1298</v>
      </c>
      <c r="L1054" s="96" t="s">
        <v>1078</v>
      </c>
      <c r="M1054" s="53"/>
    </row>
    <row r="1055" spans="1:13" ht="23.4" customHeight="1" x14ac:dyDescent="0.3">
      <c r="A1055" s="112">
        <v>6035</v>
      </c>
      <c r="B1055" s="96" t="s">
        <v>1346</v>
      </c>
      <c r="C1055" s="96" t="s">
        <v>324</v>
      </c>
      <c r="D1055" s="96" t="s">
        <v>629</v>
      </c>
      <c r="E1055" s="112" t="s">
        <v>172</v>
      </c>
      <c r="F1055" s="112" t="s">
        <v>173</v>
      </c>
      <c r="G1055" s="113" t="s">
        <v>209</v>
      </c>
      <c r="H1055" s="113">
        <v>10</v>
      </c>
      <c r="I1055" s="112">
        <v>2005</v>
      </c>
      <c r="J1055" s="114" t="s">
        <v>1347</v>
      </c>
      <c r="K1055" s="96" t="s">
        <v>1298</v>
      </c>
      <c r="L1055" s="96" t="s">
        <v>1348</v>
      </c>
      <c r="M1055" s="53"/>
    </row>
    <row r="1056" spans="1:13" ht="23.4" customHeight="1" x14ac:dyDescent="0.3">
      <c r="A1056" s="114">
        <v>6036</v>
      </c>
      <c r="B1056" s="124" t="s">
        <v>1349</v>
      </c>
      <c r="C1056" s="124" t="s">
        <v>230</v>
      </c>
      <c r="D1056" s="124" t="s">
        <v>234</v>
      </c>
      <c r="E1056" s="114" t="s">
        <v>172</v>
      </c>
      <c r="F1056" s="112" t="s">
        <v>173</v>
      </c>
      <c r="G1056" s="125" t="s">
        <v>181</v>
      </c>
      <c r="H1056" s="125" t="s">
        <v>250</v>
      </c>
      <c r="I1056" s="114">
        <v>2004</v>
      </c>
      <c r="J1056" s="114" t="s">
        <v>1275</v>
      </c>
      <c r="K1056" s="96" t="s">
        <v>1298</v>
      </c>
      <c r="L1056" s="96" t="s">
        <v>1309</v>
      </c>
      <c r="M1056" s="53"/>
    </row>
    <row r="1057" spans="1:13" ht="23.4" customHeight="1" x14ac:dyDescent="0.3">
      <c r="A1057" s="126">
        <v>6002</v>
      </c>
      <c r="B1057" s="118" t="s">
        <v>1350</v>
      </c>
      <c r="C1057" s="42" t="s">
        <v>412</v>
      </c>
      <c r="D1057" s="96" t="s">
        <v>1351</v>
      </c>
      <c r="E1057" s="112" t="s">
        <v>172</v>
      </c>
      <c r="F1057" s="112" t="s">
        <v>173</v>
      </c>
      <c r="G1057" s="113" t="s">
        <v>303</v>
      </c>
      <c r="H1057" s="113" t="s">
        <v>47</v>
      </c>
      <c r="I1057" s="55">
        <v>2008</v>
      </c>
      <c r="J1057" s="114" t="s">
        <v>175</v>
      </c>
      <c r="K1057" s="96" t="s">
        <v>1298</v>
      </c>
      <c r="L1057" s="96" t="s">
        <v>1300</v>
      </c>
      <c r="M1057" s="53"/>
    </row>
    <row r="1058" spans="1:13" ht="23.4" customHeight="1" x14ac:dyDescent="0.3">
      <c r="A1058" s="117">
        <v>6047</v>
      </c>
      <c r="B1058" s="118" t="s">
        <v>1352</v>
      </c>
      <c r="C1058" s="42" t="s">
        <v>326</v>
      </c>
      <c r="D1058" s="96" t="s">
        <v>185</v>
      </c>
      <c r="E1058" s="112" t="s">
        <v>172</v>
      </c>
      <c r="F1058" s="112" t="s">
        <v>173</v>
      </c>
      <c r="G1058" s="113" t="s">
        <v>181</v>
      </c>
      <c r="H1058" s="113" t="s">
        <v>42</v>
      </c>
      <c r="I1058" s="55">
        <v>2005</v>
      </c>
      <c r="J1058" s="127" t="s">
        <v>199</v>
      </c>
      <c r="K1058" s="96" t="s">
        <v>1298</v>
      </c>
      <c r="L1058" s="96" t="s">
        <v>1300</v>
      </c>
      <c r="M1058" s="53"/>
    </row>
    <row r="1059" spans="1:13" ht="23.4" customHeight="1" x14ac:dyDescent="0.3">
      <c r="A1059" s="112">
        <v>6048</v>
      </c>
      <c r="B1059" s="96" t="s">
        <v>1353</v>
      </c>
      <c r="C1059" s="96" t="s">
        <v>1354</v>
      </c>
      <c r="D1059" s="96" t="s">
        <v>793</v>
      </c>
      <c r="E1059" s="112" t="s">
        <v>268</v>
      </c>
      <c r="F1059" s="112" t="s">
        <v>221</v>
      </c>
      <c r="G1059" s="113">
        <v>12</v>
      </c>
      <c r="H1059" s="113" t="s">
        <v>209</v>
      </c>
      <c r="I1059" s="112">
        <v>1995</v>
      </c>
      <c r="J1059" s="114" t="s">
        <v>211</v>
      </c>
      <c r="K1059" s="96" t="s">
        <v>1298</v>
      </c>
      <c r="L1059" s="96" t="s">
        <v>1078</v>
      </c>
      <c r="M1059" s="53"/>
    </row>
    <row r="1060" spans="1:13" ht="23.4" customHeight="1" x14ac:dyDescent="0.3">
      <c r="A1060" s="112">
        <v>6050</v>
      </c>
      <c r="B1060" s="96" t="s">
        <v>1355</v>
      </c>
      <c r="C1060" s="96" t="s">
        <v>214</v>
      </c>
      <c r="D1060" s="96" t="s">
        <v>932</v>
      </c>
      <c r="E1060" s="112" t="s">
        <v>172</v>
      </c>
      <c r="F1060" s="112" t="s">
        <v>221</v>
      </c>
      <c r="G1060" s="113">
        <v>24</v>
      </c>
      <c r="H1060" s="113" t="s">
        <v>259</v>
      </c>
      <c r="I1060" s="112">
        <v>2002</v>
      </c>
      <c r="J1060" s="114" t="s">
        <v>1275</v>
      </c>
      <c r="K1060" s="96" t="s">
        <v>1298</v>
      </c>
      <c r="L1060" s="96" t="s">
        <v>1308</v>
      </c>
      <c r="M1060" s="53"/>
    </row>
    <row r="1061" spans="1:13" ht="23.4" customHeight="1" x14ac:dyDescent="0.3">
      <c r="A1061" s="112">
        <v>6059</v>
      </c>
      <c r="B1061" s="96" t="s">
        <v>1356</v>
      </c>
      <c r="C1061" s="96" t="s">
        <v>694</v>
      </c>
      <c r="D1061" s="96" t="s">
        <v>786</v>
      </c>
      <c r="E1061" s="112" t="s">
        <v>268</v>
      </c>
      <c r="F1061" s="112" t="s">
        <v>173</v>
      </c>
      <c r="G1061" s="113">
        <v>18</v>
      </c>
      <c r="H1061" s="113" t="s">
        <v>209</v>
      </c>
      <c r="I1061" s="112">
        <v>2004</v>
      </c>
      <c r="J1061" s="114" t="s">
        <v>1233</v>
      </c>
      <c r="K1061" s="96" t="s">
        <v>1298</v>
      </c>
      <c r="L1061" s="96" t="s">
        <v>740</v>
      </c>
      <c r="M1061" s="53"/>
    </row>
    <row r="1062" spans="1:13" ht="23.4" customHeight="1" x14ac:dyDescent="0.3">
      <c r="A1062" s="112">
        <v>6011</v>
      </c>
      <c r="B1062" s="96" t="s">
        <v>1357</v>
      </c>
      <c r="C1062" s="96" t="s">
        <v>193</v>
      </c>
      <c r="D1062" s="96" t="s">
        <v>246</v>
      </c>
      <c r="E1062" s="112" t="s">
        <v>172</v>
      </c>
      <c r="F1062" s="112" t="s">
        <v>221</v>
      </c>
      <c r="G1062" s="113" t="s">
        <v>499</v>
      </c>
      <c r="H1062" s="113" t="s">
        <v>250</v>
      </c>
      <c r="I1062" s="112">
        <v>2005</v>
      </c>
      <c r="J1062" s="114" t="s">
        <v>1233</v>
      </c>
      <c r="K1062" s="96" t="s">
        <v>1298</v>
      </c>
      <c r="L1062" s="96" t="s">
        <v>1078</v>
      </c>
      <c r="M1062" s="53"/>
    </row>
    <row r="1063" spans="1:13" ht="23.4" customHeight="1" x14ac:dyDescent="0.3">
      <c r="A1063" s="112">
        <v>6068</v>
      </c>
      <c r="B1063" s="96" t="s">
        <v>955</v>
      </c>
      <c r="C1063" s="96" t="s">
        <v>800</v>
      </c>
      <c r="D1063" s="42" t="s">
        <v>296</v>
      </c>
      <c r="E1063" s="112" t="s">
        <v>268</v>
      </c>
      <c r="F1063" s="112" t="s">
        <v>173</v>
      </c>
      <c r="G1063" s="41" t="s">
        <v>275</v>
      </c>
      <c r="H1063" s="41" t="s">
        <v>259</v>
      </c>
      <c r="I1063" s="112">
        <v>2007</v>
      </c>
      <c r="J1063" s="114" t="s">
        <v>1233</v>
      </c>
      <c r="K1063" s="96" t="s">
        <v>1298</v>
      </c>
      <c r="L1063" s="96" t="s">
        <v>1300</v>
      </c>
      <c r="M1063" s="53"/>
    </row>
    <row r="1064" spans="1:13" ht="23.4" customHeight="1" x14ac:dyDescent="0.3">
      <c r="A1064" s="112">
        <v>6082</v>
      </c>
      <c r="B1064" s="42" t="s">
        <v>1358</v>
      </c>
      <c r="C1064" s="42" t="s">
        <v>694</v>
      </c>
      <c r="D1064" s="42" t="s">
        <v>1359</v>
      </c>
      <c r="E1064" s="39" t="s">
        <v>268</v>
      </c>
      <c r="F1064" s="39" t="s">
        <v>173</v>
      </c>
      <c r="G1064" s="41" t="s">
        <v>303</v>
      </c>
      <c r="H1064" s="41" t="s">
        <v>186</v>
      </c>
      <c r="I1064" s="39">
        <v>2006</v>
      </c>
      <c r="J1064" s="114" t="s">
        <v>1233</v>
      </c>
      <c r="K1064" s="96" t="s">
        <v>1298</v>
      </c>
      <c r="L1064" s="96" t="s">
        <v>1306</v>
      </c>
      <c r="M1064" s="53"/>
    </row>
    <row r="1065" spans="1:13" ht="23.4" customHeight="1" x14ac:dyDescent="0.3">
      <c r="A1065" s="112">
        <v>6025</v>
      </c>
      <c r="B1065" s="96" t="s">
        <v>1360</v>
      </c>
      <c r="C1065" s="96" t="s">
        <v>193</v>
      </c>
      <c r="D1065" s="96" t="s">
        <v>246</v>
      </c>
      <c r="E1065" s="112" t="s">
        <v>172</v>
      </c>
      <c r="F1065" s="112" t="s">
        <v>221</v>
      </c>
      <c r="G1065" s="113" t="s">
        <v>223</v>
      </c>
      <c r="H1065" s="113" t="s">
        <v>250</v>
      </c>
      <c r="I1065" s="112">
        <v>2003</v>
      </c>
      <c r="J1065" s="114" t="s">
        <v>1275</v>
      </c>
      <c r="K1065" s="96" t="s">
        <v>1298</v>
      </c>
      <c r="L1065" s="96" t="s">
        <v>1308</v>
      </c>
      <c r="M1065" s="53"/>
    </row>
    <row r="1066" spans="1:13" ht="23.4" customHeight="1" x14ac:dyDescent="0.3">
      <c r="A1066" s="39">
        <v>6077</v>
      </c>
      <c r="B1066" s="96" t="s">
        <v>1361</v>
      </c>
      <c r="C1066" s="96" t="s">
        <v>237</v>
      </c>
      <c r="D1066" s="96" t="s">
        <v>331</v>
      </c>
      <c r="E1066" s="39" t="s">
        <v>172</v>
      </c>
      <c r="F1066" s="39" t="s">
        <v>221</v>
      </c>
      <c r="G1066" s="113" t="s">
        <v>499</v>
      </c>
      <c r="H1066" s="113" t="s">
        <v>223</v>
      </c>
      <c r="I1066" s="112">
        <v>2009</v>
      </c>
      <c r="J1066" s="119" t="s">
        <v>1233</v>
      </c>
      <c r="K1066" s="96" t="s">
        <v>1298</v>
      </c>
      <c r="L1066" s="96" t="s">
        <v>1308</v>
      </c>
      <c r="M1066" s="53"/>
    </row>
    <row r="1067" spans="1:13" ht="23.4" customHeight="1" x14ac:dyDescent="0.3">
      <c r="A1067" s="120">
        <v>6003</v>
      </c>
      <c r="B1067" s="93" t="s">
        <v>1362</v>
      </c>
      <c r="C1067" s="42" t="s">
        <v>324</v>
      </c>
      <c r="D1067" s="42" t="s">
        <v>1363</v>
      </c>
      <c r="E1067" s="39" t="s">
        <v>172</v>
      </c>
      <c r="F1067" s="39" t="s">
        <v>221</v>
      </c>
      <c r="G1067" s="41" t="s">
        <v>303</v>
      </c>
      <c r="H1067" s="41" t="s">
        <v>42</v>
      </c>
      <c r="I1067" s="39">
        <v>2006</v>
      </c>
      <c r="J1067" s="114" t="s">
        <v>175</v>
      </c>
      <c r="K1067" s="96" t="s">
        <v>1298</v>
      </c>
      <c r="L1067" s="96" t="s">
        <v>1308</v>
      </c>
      <c r="M1067" s="53"/>
    </row>
    <row r="1068" spans="1:13" ht="23.4" customHeight="1" x14ac:dyDescent="0.3">
      <c r="A1068" s="112">
        <v>6063</v>
      </c>
      <c r="B1068" s="96" t="s">
        <v>1364</v>
      </c>
      <c r="C1068" s="96" t="s">
        <v>306</v>
      </c>
      <c r="D1068" s="96" t="s">
        <v>688</v>
      </c>
      <c r="E1068" s="112" t="s">
        <v>268</v>
      </c>
      <c r="F1068" s="112" t="s">
        <v>173</v>
      </c>
      <c r="G1068" s="113">
        <v>18</v>
      </c>
      <c r="H1068" s="113" t="s">
        <v>209</v>
      </c>
      <c r="I1068" s="112">
        <v>2003</v>
      </c>
      <c r="J1068" s="114" t="s">
        <v>1277</v>
      </c>
      <c r="K1068" s="96" t="s">
        <v>1298</v>
      </c>
      <c r="L1068" s="96" t="s">
        <v>1309</v>
      </c>
      <c r="M1068" s="53"/>
    </row>
    <row r="1069" spans="1:13" ht="23.4" customHeight="1" x14ac:dyDescent="0.3">
      <c r="A1069" s="128">
        <v>6000</v>
      </c>
      <c r="B1069" s="96" t="s">
        <v>414</v>
      </c>
      <c r="C1069" s="96" t="s">
        <v>392</v>
      </c>
      <c r="D1069" s="96" t="s">
        <v>1365</v>
      </c>
      <c r="E1069" s="112" t="s">
        <v>172</v>
      </c>
      <c r="F1069" s="112" t="s">
        <v>221</v>
      </c>
      <c r="G1069" s="113" t="s">
        <v>259</v>
      </c>
      <c r="H1069" s="113" t="s">
        <v>223</v>
      </c>
      <c r="I1069" s="112">
        <v>2004</v>
      </c>
      <c r="J1069" s="114" t="s">
        <v>1281</v>
      </c>
      <c r="K1069" s="96" t="s">
        <v>1298</v>
      </c>
      <c r="L1069" s="96" t="s">
        <v>1078</v>
      </c>
      <c r="M1069" s="53"/>
    </row>
    <row r="1070" spans="1:13" ht="23.4" customHeight="1" x14ac:dyDescent="0.3">
      <c r="A1070" s="117">
        <v>6044</v>
      </c>
      <c r="B1070" s="118" t="s">
        <v>1366</v>
      </c>
      <c r="C1070" s="42" t="s">
        <v>386</v>
      </c>
      <c r="D1070" s="96" t="s">
        <v>278</v>
      </c>
      <c r="E1070" s="112" t="s">
        <v>172</v>
      </c>
      <c r="F1070" s="112" t="s">
        <v>221</v>
      </c>
      <c r="G1070" s="113" t="s">
        <v>525</v>
      </c>
      <c r="H1070" s="113" t="s">
        <v>259</v>
      </c>
      <c r="I1070" s="55">
        <v>2008</v>
      </c>
      <c r="J1070" s="114" t="s">
        <v>1232</v>
      </c>
      <c r="K1070" s="96" t="s">
        <v>1298</v>
      </c>
      <c r="L1070" s="96" t="s">
        <v>1308</v>
      </c>
      <c r="M1070" s="53"/>
    </row>
    <row r="1071" spans="1:13" ht="23.4" customHeight="1" x14ac:dyDescent="0.3">
      <c r="A1071" s="112">
        <v>6013</v>
      </c>
      <c r="B1071" s="96" t="s">
        <v>1367</v>
      </c>
      <c r="C1071" s="96" t="s">
        <v>178</v>
      </c>
      <c r="D1071" s="96" t="s">
        <v>185</v>
      </c>
      <c r="E1071" s="112" t="s">
        <v>172</v>
      </c>
      <c r="F1071" s="112" t="s">
        <v>221</v>
      </c>
      <c r="G1071" s="113" t="s">
        <v>431</v>
      </c>
      <c r="H1071" s="113" t="s">
        <v>47</v>
      </c>
      <c r="I1071" s="112">
        <v>1990</v>
      </c>
      <c r="J1071" s="114" t="s">
        <v>211</v>
      </c>
      <c r="K1071" s="96" t="s">
        <v>1298</v>
      </c>
      <c r="L1071" s="96" t="s">
        <v>1078</v>
      </c>
      <c r="M1071" s="53"/>
    </row>
    <row r="1072" spans="1:13" ht="23.4" customHeight="1" x14ac:dyDescent="0.3">
      <c r="A1072" s="112">
        <v>6069</v>
      </c>
      <c r="B1072" s="96" t="s">
        <v>1368</v>
      </c>
      <c r="C1072" s="96" t="s">
        <v>356</v>
      </c>
      <c r="D1072" s="42" t="s">
        <v>1369</v>
      </c>
      <c r="E1072" s="112" t="s">
        <v>172</v>
      </c>
      <c r="F1072" s="112" t="s">
        <v>221</v>
      </c>
      <c r="G1072" s="41" t="s">
        <v>303</v>
      </c>
      <c r="H1072" s="41" t="s">
        <v>181</v>
      </c>
      <c r="I1072" s="112">
        <v>2009</v>
      </c>
      <c r="J1072" s="112" t="s">
        <v>175</v>
      </c>
      <c r="K1072" s="96" t="s">
        <v>1298</v>
      </c>
      <c r="L1072" s="96" t="s">
        <v>1078</v>
      </c>
      <c r="M1072" s="53"/>
    </row>
    <row r="1073" spans="1:13" ht="23.4" customHeight="1" x14ac:dyDescent="0.3">
      <c r="A1073" s="39">
        <v>6073</v>
      </c>
      <c r="B1073" s="42" t="s">
        <v>1370</v>
      </c>
      <c r="C1073" s="42" t="s">
        <v>170</v>
      </c>
      <c r="D1073" s="42" t="s">
        <v>185</v>
      </c>
      <c r="E1073" s="39" t="s">
        <v>172</v>
      </c>
      <c r="F1073" s="39" t="s">
        <v>221</v>
      </c>
      <c r="G1073" s="41" t="s">
        <v>525</v>
      </c>
      <c r="H1073" s="41" t="s">
        <v>187</v>
      </c>
      <c r="I1073" s="39">
        <v>2006</v>
      </c>
      <c r="J1073" s="114" t="s">
        <v>191</v>
      </c>
      <c r="K1073" s="96" t="s">
        <v>1298</v>
      </c>
      <c r="L1073" s="96" t="s">
        <v>1306</v>
      </c>
      <c r="M1073" s="53"/>
    </row>
    <row r="1074" spans="1:13" ht="23.4" customHeight="1" x14ac:dyDescent="0.3">
      <c r="A1074" s="112">
        <v>6046</v>
      </c>
      <c r="B1074" s="96" t="s">
        <v>1371</v>
      </c>
      <c r="C1074" s="96" t="s">
        <v>330</v>
      </c>
      <c r="D1074" s="96" t="s">
        <v>185</v>
      </c>
      <c r="E1074" s="112" t="s">
        <v>172</v>
      </c>
      <c r="F1074" s="112" t="s">
        <v>221</v>
      </c>
      <c r="G1074" s="113" t="s">
        <v>47</v>
      </c>
      <c r="H1074" s="113" t="s">
        <v>259</v>
      </c>
      <c r="I1074" s="112">
        <v>2008</v>
      </c>
      <c r="J1074" s="119" t="s">
        <v>1233</v>
      </c>
      <c r="K1074" s="96" t="s">
        <v>1298</v>
      </c>
      <c r="L1074" s="96" t="s">
        <v>1308</v>
      </c>
      <c r="M1074" s="53"/>
    </row>
    <row r="1075" spans="1:13" ht="23.4" customHeight="1" x14ac:dyDescent="0.3">
      <c r="A1075" s="120">
        <v>6004</v>
      </c>
      <c r="B1075" s="121" t="s">
        <v>728</v>
      </c>
      <c r="C1075" s="96" t="s">
        <v>214</v>
      </c>
      <c r="D1075" s="96" t="s">
        <v>496</v>
      </c>
      <c r="E1075" s="112" t="s">
        <v>172</v>
      </c>
      <c r="F1075" s="112" t="s">
        <v>173</v>
      </c>
      <c r="G1075" s="113" t="s">
        <v>285</v>
      </c>
      <c r="H1075" s="113" t="s">
        <v>42</v>
      </c>
      <c r="I1075" s="112">
        <v>2007</v>
      </c>
      <c r="J1075" s="39" t="s">
        <v>175</v>
      </c>
      <c r="K1075" s="96" t="s">
        <v>1298</v>
      </c>
      <c r="L1075" s="96" t="s">
        <v>1309</v>
      </c>
      <c r="M1075" s="53"/>
    </row>
    <row r="1076" spans="1:13" ht="23.4" customHeight="1" x14ac:dyDescent="0.3">
      <c r="A1076" s="120">
        <v>6012</v>
      </c>
      <c r="B1076" s="121" t="s">
        <v>1372</v>
      </c>
      <c r="C1076" s="96" t="s">
        <v>1037</v>
      </c>
      <c r="D1076" s="96" t="s">
        <v>307</v>
      </c>
      <c r="E1076" s="112" t="s">
        <v>268</v>
      </c>
      <c r="F1076" s="112" t="s">
        <v>173</v>
      </c>
      <c r="G1076" s="113" t="s">
        <v>190</v>
      </c>
      <c r="H1076" s="113" t="s">
        <v>209</v>
      </c>
      <c r="I1076" s="112">
        <v>2010</v>
      </c>
      <c r="J1076" s="39" t="s">
        <v>175</v>
      </c>
      <c r="K1076" s="96" t="s">
        <v>1298</v>
      </c>
      <c r="L1076" s="96" t="s">
        <v>1309</v>
      </c>
      <c r="M1076" s="53"/>
    </row>
    <row r="1077" spans="1:13" ht="23.4" customHeight="1" x14ac:dyDescent="0.3">
      <c r="A1077" s="117">
        <v>6038</v>
      </c>
      <c r="B1077" s="118" t="s">
        <v>1321</v>
      </c>
      <c r="C1077" s="42" t="s">
        <v>1373</v>
      </c>
      <c r="D1077" s="42" t="s">
        <v>307</v>
      </c>
      <c r="E1077" s="39" t="s">
        <v>268</v>
      </c>
      <c r="F1077" s="39" t="s">
        <v>221</v>
      </c>
      <c r="G1077" s="41" t="s">
        <v>180</v>
      </c>
      <c r="H1077" s="41" t="s">
        <v>42</v>
      </c>
      <c r="I1077" s="55">
        <v>2010</v>
      </c>
      <c r="J1077" s="39" t="s">
        <v>175</v>
      </c>
      <c r="K1077" s="96" t="s">
        <v>1298</v>
      </c>
      <c r="L1077" s="96" t="s">
        <v>1078</v>
      </c>
      <c r="M1077" s="53"/>
    </row>
    <row r="1078" spans="1:13" ht="23.4" customHeight="1" x14ac:dyDescent="0.3">
      <c r="A1078" s="120">
        <v>6039</v>
      </c>
      <c r="B1078" s="93" t="s">
        <v>1341</v>
      </c>
      <c r="C1078" s="42" t="s">
        <v>627</v>
      </c>
      <c r="D1078" s="42" t="s">
        <v>449</v>
      </c>
      <c r="E1078" s="39" t="s">
        <v>172</v>
      </c>
      <c r="F1078" s="39" t="s">
        <v>173</v>
      </c>
      <c r="G1078" s="41" t="s">
        <v>275</v>
      </c>
      <c r="H1078" s="41" t="s">
        <v>190</v>
      </c>
      <c r="I1078" s="39">
        <v>2010</v>
      </c>
      <c r="J1078" s="39" t="s">
        <v>175</v>
      </c>
      <c r="K1078" s="96" t="s">
        <v>1298</v>
      </c>
      <c r="L1078" s="96" t="s">
        <v>1309</v>
      </c>
      <c r="M1078" s="53"/>
    </row>
    <row r="1079" spans="1:13" ht="23.4" customHeight="1" x14ac:dyDescent="0.3">
      <c r="A1079" s="120">
        <v>6045</v>
      </c>
      <c r="B1079" s="129" t="s">
        <v>1357</v>
      </c>
      <c r="C1079" s="96" t="s">
        <v>614</v>
      </c>
      <c r="D1079" s="96" t="s">
        <v>246</v>
      </c>
      <c r="E1079" s="112" t="s">
        <v>172</v>
      </c>
      <c r="F1079" s="112" t="s">
        <v>221</v>
      </c>
      <c r="G1079" s="113" t="s">
        <v>518</v>
      </c>
      <c r="H1079" s="113" t="s">
        <v>190</v>
      </c>
      <c r="I1079" s="112">
        <v>2010</v>
      </c>
      <c r="J1079" s="39" t="s">
        <v>175</v>
      </c>
      <c r="K1079" s="96" t="s">
        <v>1298</v>
      </c>
      <c r="L1079" s="96" t="s">
        <v>1078</v>
      </c>
      <c r="M1079" s="53"/>
    </row>
    <row r="1080" spans="1:13" ht="23.4" customHeight="1" x14ac:dyDescent="0.3">
      <c r="A1080" s="117">
        <v>6055</v>
      </c>
      <c r="B1080" s="118" t="s">
        <v>1374</v>
      </c>
      <c r="C1080" s="42" t="s">
        <v>972</v>
      </c>
      <c r="D1080" s="96" t="s">
        <v>296</v>
      </c>
      <c r="E1080" s="112" t="s">
        <v>172</v>
      </c>
      <c r="F1080" s="112" t="s">
        <v>173</v>
      </c>
      <c r="G1080" s="113" t="s">
        <v>209</v>
      </c>
      <c r="H1080" s="113" t="s">
        <v>187</v>
      </c>
      <c r="I1080" s="55">
        <v>2009</v>
      </c>
      <c r="J1080" s="39" t="s">
        <v>175</v>
      </c>
      <c r="K1080" s="96" t="s">
        <v>1298</v>
      </c>
      <c r="L1080" s="96" t="s">
        <v>1309</v>
      </c>
      <c r="M1080" s="53"/>
    </row>
    <row r="1081" spans="1:13" ht="23.4" customHeight="1" x14ac:dyDescent="0.3">
      <c r="A1081" s="120">
        <v>6060</v>
      </c>
      <c r="B1081" s="121" t="s">
        <v>1375</v>
      </c>
      <c r="C1081" s="96" t="s">
        <v>962</v>
      </c>
      <c r="D1081" s="96" t="s">
        <v>246</v>
      </c>
      <c r="E1081" s="112" t="s">
        <v>172</v>
      </c>
      <c r="F1081" s="112" t="s">
        <v>173</v>
      </c>
      <c r="G1081" s="113" t="s">
        <v>190</v>
      </c>
      <c r="H1081" s="113" t="s">
        <v>42</v>
      </c>
      <c r="I1081" s="112">
        <v>2007</v>
      </c>
      <c r="J1081" s="39" t="s">
        <v>175</v>
      </c>
      <c r="K1081" s="96" t="s">
        <v>1298</v>
      </c>
      <c r="L1081" s="96" t="s">
        <v>1309</v>
      </c>
      <c r="M1081" s="53"/>
    </row>
    <row r="1082" spans="1:13" ht="23.4" customHeight="1" x14ac:dyDescent="0.3">
      <c r="A1082" s="120">
        <v>6061</v>
      </c>
      <c r="B1082" s="121" t="s">
        <v>1030</v>
      </c>
      <c r="C1082" s="96" t="s">
        <v>627</v>
      </c>
      <c r="D1082" s="96" t="s">
        <v>287</v>
      </c>
      <c r="E1082" s="112" t="s">
        <v>172</v>
      </c>
      <c r="F1082" s="112" t="s">
        <v>221</v>
      </c>
      <c r="G1082" s="113" t="s">
        <v>187</v>
      </c>
      <c r="H1082" s="113" t="s">
        <v>47</v>
      </c>
      <c r="I1082" s="112">
        <v>2007</v>
      </c>
      <c r="J1082" s="39" t="s">
        <v>175</v>
      </c>
      <c r="K1082" s="96" t="s">
        <v>1298</v>
      </c>
      <c r="L1082" s="96" t="s">
        <v>1309</v>
      </c>
      <c r="M1082" s="53"/>
    </row>
    <row r="1083" spans="1:13" ht="23.4" customHeight="1" x14ac:dyDescent="0.3">
      <c r="A1083" s="130">
        <v>6062</v>
      </c>
      <c r="B1083" s="131" t="s">
        <v>1376</v>
      </c>
      <c r="C1083" s="96" t="s">
        <v>295</v>
      </c>
      <c r="D1083" s="96" t="s">
        <v>296</v>
      </c>
      <c r="E1083" s="112" t="s">
        <v>268</v>
      </c>
      <c r="F1083" s="112" t="s">
        <v>173</v>
      </c>
      <c r="G1083" s="113" t="s">
        <v>285</v>
      </c>
      <c r="H1083" s="113" t="s">
        <v>223</v>
      </c>
      <c r="I1083" s="112">
        <v>2010</v>
      </c>
      <c r="J1083" s="39" t="s">
        <v>175</v>
      </c>
      <c r="K1083" s="96" t="s">
        <v>1298</v>
      </c>
      <c r="L1083" s="96" t="s">
        <v>1309</v>
      </c>
      <c r="M1083" s="53"/>
    </row>
    <row r="1084" spans="1:13" ht="23.4" customHeight="1" x14ac:dyDescent="0.3">
      <c r="A1084" s="120">
        <v>6065</v>
      </c>
      <c r="B1084" s="131" t="s">
        <v>1377</v>
      </c>
      <c r="C1084" s="132" t="s">
        <v>197</v>
      </c>
      <c r="D1084" s="132" t="s">
        <v>254</v>
      </c>
      <c r="E1084" s="112" t="s">
        <v>172</v>
      </c>
      <c r="F1084" s="112" t="s">
        <v>173</v>
      </c>
      <c r="G1084" s="133" t="s">
        <v>525</v>
      </c>
      <c r="H1084" s="133" t="s">
        <v>47</v>
      </c>
      <c r="I1084" s="128">
        <v>2007</v>
      </c>
      <c r="J1084" s="39" t="s">
        <v>175</v>
      </c>
      <c r="K1084" s="96" t="s">
        <v>1298</v>
      </c>
      <c r="L1084" s="96" t="s">
        <v>1309</v>
      </c>
      <c r="M1084" s="53"/>
    </row>
    <row r="1085" spans="1:13" ht="23.4" customHeight="1" x14ac:dyDescent="0.3">
      <c r="A1085" s="120">
        <v>6067</v>
      </c>
      <c r="B1085" s="121" t="s">
        <v>1378</v>
      </c>
      <c r="C1085" s="96" t="s">
        <v>386</v>
      </c>
      <c r="D1085" s="96" t="s">
        <v>287</v>
      </c>
      <c r="E1085" s="112" t="s">
        <v>172</v>
      </c>
      <c r="F1085" s="112" t="s">
        <v>173</v>
      </c>
      <c r="G1085" s="113" t="s">
        <v>285</v>
      </c>
      <c r="H1085" s="113" t="s">
        <v>181</v>
      </c>
      <c r="I1085" s="112">
        <v>2009</v>
      </c>
      <c r="J1085" s="39" t="s">
        <v>175</v>
      </c>
      <c r="K1085" s="96" t="s">
        <v>1298</v>
      </c>
      <c r="L1085" s="96" t="s">
        <v>1309</v>
      </c>
      <c r="M1085" s="53"/>
    </row>
    <row r="1086" spans="1:13" ht="23.4" customHeight="1" x14ac:dyDescent="0.3">
      <c r="A1086" s="112">
        <v>6014</v>
      </c>
      <c r="B1086" s="96" t="s">
        <v>1379</v>
      </c>
      <c r="C1086" s="96" t="s">
        <v>170</v>
      </c>
      <c r="D1086" s="96"/>
      <c r="E1086" s="112" t="s">
        <v>172</v>
      </c>
      <c r="F1086" s="39" t="s">
        <v>221</v>
      </c>
      <c r="G1086" s="113"/>
      <c r="H1086" s="113"/>
      <c r="I1086" s="112">
        <v>1983</v>
      </c>
      <c r="J1086" s="114" t="s">
        <v>321</v>
      </c>
      <c r="K1086" s="96" t="s">
        <v>1298</v>
      </c>
      <c r="L1086" s="96" t="s">
        <v>1078</v>
      </c>
      <c r="M1086" s="53"/>
    </row>
    <row r="1087" spans="1:13" ht="23.4" customHeight="1" x14ac:dyDescent="0.3">
      <c r="A1087" s="39">
        <v>6019</v>
      </c>
      <c r="B1087" s="42" t="s">
        <v>1380</v>
      </c>
      <c r="C1087" s="42" t="s">
        <v>318</v>
      </c>
      <c r="D1087" s="42" t="s">
        <v>207</v>
      </c>
      <c r="E1087" s="39" t="s">
        <v>172</v>
      </c>
      <c r="F1087" s="39" t="s">
        <v>221</v>
      </c>
      <c r="G1087" s="41" t="s">
        <v>223</v>
      </c>
      <c r="H1087" s="41" t="s">
        <v>209</v>
      </c>
      <c r="I1087" s="39">
        <v>1993</v>
      </c>
      <c r="J1087" s="134" t="s">
        <v>211</v>
      </c>
      <c r="K1087" s="96" t="s">
        <v>1298</v>
      </c>
      <c r="L1087" s="96" t="s">
        <v>1078</v>
      </c>
      <c r="M1087" s="53"/>
    </row>
    <row r="1088" spans="1:13" ht="23.4" customHeight="1" x14ac:dyDescent="0.3">
      <c r="A1088" s="112">
        <v>6070</v>
      </c>
      <c r="B1088" s="42" t="s">
        <v>639</v>
      </c>
      <c r="C1088" s="42" t="s">
        <v>206</v>
      </c>
      <c r="E1088" s="39" t="s">
        <v>172</v>
      </c>
      <c r="F1088" s="39" t="s">
        <v>221</v>
      </c>
      <c r="I1088" s="39">
        <v>1986</v>
      </c>
      <c r="J1088" s="39" t="s">
        <v>211</v>
      </c>
      <c r="K1088" s="96" t="s">
        <v>1298</v>
      </c>
      <c r="L1088" s="96" t="s">
        <v>1078</v>
      </c>
      <c r="M1088" s="53"/>
    </row>
    <row r="1089" spans="1:13" ht="23.4" customHeight="1" x14ac:dyDescent="0.3">
      <c r="A1089" s="39">
        <v>6072</v>
      </c>
      <c r="B1089" s="42" t="s">
        <v>994</v>
      </c>
      <c r="C1089" s="42" t="s">
        <v>178</v>
      </c>
      <c r="D1089" s="42" t="s">
        <v>179</v>
      </c>
      <c r="E1089" s="39" t="s">
        <v>172</v>
      </c>
      <c r="F1089" s="39" t="s">
        <v>221</v>
      </c>
      <c r="G1089" s="41" t="s">
        <v>181</v>
      </c>
      <c r="H1089" s="41" t="s">
        <v>250</v>
      </c>
      <c r="I1089" s="39">
        <v>1982</v>
      </c>
      <c r="J1089" s="114" t="s">
        <v>211</v>
      </c>
      <c r="K1089" s="96" t="s">
        <v>1298</v>
      </c>
      <c r="L1089" s="96" t="s">
        <v>1078</v>
      </c>
      <c r="M1089" s="53"/>
    </row>
    <row r="1090" spans="1:13" ht="23.4" customHeight="1" x14ac:dyDescent="0.3">
      <c r="A1090" s="39">
        <v>5199</v>
      </c>
      <c r="B1090" s="42" t="s">
        <v>1367</v>
      </c>
      <c r="C1090" s="42" t="s">
        <v>178</v>
      </c>
      <c r="E1090" s="39" t="s">
        <v>172</v>
      </c>
      <c r="F1090" s="39" t="s">
        <v>221</v>
      </c>
      <c r="I1090" s="39">
        <v>1999</v>
      </c>
      <c r="J1090" s="39" t="s">
        <v>211</v>
      </c>
      <c r="K1090" s="96" t="s">
        <v>1298</v>
      </c>
      <c r="L1090" s="96" t="s">
        <v>1078</v>
      </c>
      <c r="M1090" s="67"/>
    </row>
    <row r="1091" spans="1:13" ht="23.4" customHeight="1" x14ac:dyDescent="0.3">
      <c r="A1091" s="39">
        <v>7001</v>
      </c>
      <c r="B1091" s="42" t="s">
        <v>1381</v>
      </c>
      <c r="C1091" s="42" t="s">
        <v>253</v>
      </c>
      <c r="D1091" s="42" t="s">
        <v>179</v>
      </c>
      <c r="E1091" s="39" t="s">
        <v>172</v>
      </c>
      <c r="F1091" s="39" t="s">
        <v>221</v>
      </c>
      <c r="I1091" s="39">
        <v>1982</v>
      </c>
      <c r="J1091" s="39" t="s">
        <v>211</v>
      </c>
      <c r="K1091" s="96" t="s">
        <v>1298</v>
      </c>
      <c r="L1091" s="96" t="s">
        <v>1078</v>
      </c>
      <c r="M1091" s="67"/>
    </row>
    <row r="1092" spans="1:13" ht="23.4" customHeight="1" x14ac:dyDescent="0.3">
      <c r="A1092" s="112">
        <v>6076</v>
      </c>
      <c r="B1092" s="96" t="s">
        <v>360</v>
      </c>
      <c r="C1092" s="96" t="s">
        <v>324</v>
      </c>
      <c r="D1092" s="96"/>
      <c r="E1092" s="39" t="s">
        <v>172</v>
      </c>
      <c r="F1092" s="39" t="s">
        <v>221</v>
      </c>
      <c r="G1092" s="113"/>
      <c r="H1092" s="113"/>
      <c r="I1092" s="112">
        <v>1985</v>
      </c>
      <c r="J1092" s="39" t="s">
        <v>211</v>
      </c>
      <c r="K1092" s="96" t="s">
        <v>1298</v>
      </c>
      <c r="L1092" s="96" t="s">
        <v>1078</v>
      </c>
      <c r="M1092" s="53"/>
    </row>
    <row r="1093" spans="1:13" ht="23.4" customHeight="1" x14ac:dyDescent="0.3">
      <c r="A1093" s="135" t="s">
        <v>1382</v>
      </c>
      <c r="B1093" s="51" t="s">
        <v>1058</v>
      </c>
      <c r="C1093" s="96"/>
      <c r="D1093" s="96"/>
      <c r="E1093" s="112"/>
      <c r="F1093" s="112"/>
      <c r="G1093" s="113"/>
      <c r="H1093" s="113"/>
      <c r="I1093" s="112"/>
      <c r="J1093" s="114"/>
      <c r="K1093" s="96"/>
      <c r="L1093" s="96"/>
      <c r="M1093" s="53"/>
    </row>
    <row r="1094" spans="1:13" ht="23.4" customHeight="1" x14ac:dyDescent="0.3">
      <c r="A1094" s="136" t="s">
        <v>1383</v>
      </c>
      <c r="B1094" s="137" t="s">
        <v>1384</v>
      </c>
      <c r="C1094" s="137"/>
      <c r="D1094" s="137"/>
      <c r="E1094" s="137" t="s">
        <v>1385</v>
      </c>
      <c r="F1094" s="137"/>
      <c r="G1094" s="137"/>
      <c r="H1094" s="137"/>
      <c r="I1094" s="137"/>
      <c r="J1094" s="137"/>
      <c r="K1094" s="137"/>
      <c r="L1094" s="137"/>
      <c r="M1094" s="53"/>
    </row>
    <row r="1095" spans="1:13" ht="23.4" customHeight="1" x14ac:dyDescent="0.3">
      <c r="A1095" s="136" t="s">
        <v>1386</v>
      </c>
      <c r="B1095" s="51" t="s">
        <v>168</v>
      </c>
      <c r="C1095" s="96"/>
      <c r="D1095" s="96"/>
      <c r="E1095" s="112"/>
      <c r="F1095" s="112"/>
      <c r="G1095" s="113"/>
      <c r="H1095" s="113"/>
      <c r="I1095" s="112"/>
      <c r="J1095" s="114"/>
      <c r="K1095" s="96"/>
      <c r="L1095" s="96"/>
      <c r="M1095" s="53"/>
    </row>
    <row r="1096" spans="1:13" ht="23.4" customHeight="1" x14ac:dyDescent="0.3">
      <c r="A1096" s="136" t="s">
        <v>1387</v>
      </c>
      <c r="B1096" s="137" t="s">
        <v>1384</v>
      </c>
      <c r="C1096" s="137"/>
      <c r="D1096" s="137"/>
      <c r="E1096" s="137" t="s">
        <v>1385</v>
      </c>
      <c r="F1096" s="137"/>
      <c r="G1096" s="137"/>
      <c r="H1096" s="137"/>
      <c r="I1096" s="137"/>
      <c r="J1096" s="137"/>
      <c r="K1096" s="137"/>
      <c r="L1096" s="137"/>
      <c r="M1096" s="53"/>
    </row>
    <row r="1097" spans="1:13" ht="23.4" customHeight="1" x14ac:dyDescent="0.3">
      <c r="A1097" s="136" t="s">
        <v>1388</v>
      </c>
      <c r="B1097" s="137" t="s">
        <v>1384</v>
      </c>
      <c r="C1097" s="137"/>
      <c r="D1097" s="137"/>
      <c r="E1097" s="137" t="s">
        <v>1385</v>
      </c>
      <c r="F1097" s="137"/>
      <c r="G1097" s="137"/>
      <c r="H1097" s="137"/>
      <c r="I1097" s="137"/>
      <c r="J1097" s="137"/>
      <c r="K1097" s="137"/>
      <c r="L1097" s="137"/>
      <c r="M1097" s="53"/>
    </row>
    <row r="1098" spans="1:13" ht="23.4" customHeight="1" x14ac:dyDescent="0.3">
      <c r="A1098" s="136" t="s">
        <v>1389</v>
      </c>
      <c r="B1098" s="51" t="s">
        <v>1058</v>
      </c>
      <c r="C1098" s="96"/>
      <c r="D1098" s="96"/>
      <c r="E1098" s="112"/>
      <c r="F1098" s="112"/>
      <c r="G1098" s="113"/>
      <c r="H1098" s="113"/>
      <c r="I1098" s="112"/>
      <c r="J1098" s="114"/>
      <c r="K1098" s="96"/>
      <c r="L1098" s="96"/>
      <c r="M1098" s="67"/>
    </row>
    <row r="1099" spans="1:13" ht="23.4" customHeight="1" x14ac:dyDescent="0.3">
      <c r="A1099" s="50" t="s">
        <v>1390</v>
      </c>
      <c r="B1099" s="51" t="s">
        <v>168</v>
      </c>
      <c r="C1099" s="43"/>
      <c r="D1099" s="43"/>
      <c r="J1099" s="44"/>
      <c r="K1099" s="53"/>
      <c r="M1099" s="67"/>
    </row>
    <row r="1100" spans="1:13" ht="23.4" customHeight="1" x14ac:dyDescent="0.3">
      <c r="A1100" s="136" t="s">
        <v>1391</v>
      </c>
      <c r="B1100" s="137" t="s">
        <v>1384</v>
      </c>
      <c r="C1100" s="137"/>
      <c r="D1100" s="137"/>
      <c r="E1100" s="137" t="s">
        <v>1385</v>
      </c>
      <c r="F1100" s="137"/>
      <c r="G1100" s="137"/>
      <c r="H1100" s="137"/>
      <c r="I1100" s="137"/>
      <c r="J1100" s="137"/>
      <c r="K1100" s="137"/>
      <c r="L1100" s="137"/>
      <c r="M1100" s="53"/>
    </row>
    <row r="1101" spans="1:13" ht="23.4" customHeight="1" x14ac:dyDescent="0.3">
      <c r="A1101" s="136" t="s">
        <v>1392</v>
      </c>
      <c r="B1101" s="51" t="s">
        <v>1058</v>
      </c>
      <c r="C1101" s="96"/>
      <c r="D1101" s="96"/>
      <c r="E1101" s="112"/>
      <c r="F1101" s="112"/>
      <c r="G1101" s="113"/>
      <c r="H1101" s="113"/>
      <c r="I1101" s="112"/>
      <c r="J1101" s="114"/>
      <c r="K1101" s="53"/>
      <c r="L1101" s="96"/>
      <c r="M1101" s="67"/>
    </row>
    <row r="1102" spans="1:13" ht="23.4" customHeight="1" x14ac:dyDescent="0.3">
      <c r="A1102" s="136" t="s">
        <v>1393</v>
      </c>
      <c r="B1102" s="137" t="s">
        <v>1384</v>
      </c>
      <c r="C1102" s="137"/>
      <c r="D1102" s="137"/>
      <c r="E1102" s="137" t="s">
        <v>1385</v>
      </c>
      <c r="F1102" s="137"/>
      <c r="G1102" s="137"/>
      <c r="H1102" s="137"/>
      <c r="I1102" s="137"/>
      <c r="J1102" s="137"/>
      <c r="K1102" s="137"/>
      <c r="L1102" s="137"/>
      <c r="M1102" s="53"/>
    </row>
    <row r="1103" spans="1:13" ht="23.4" customHeight="1" x14ac:dyDescent="0.3">
      <c r="A1103" s="112">
        <v>6057</v>
      </c>
      <c r="B1103" s="96"/>
      <c r="C1103" s="96"/>
      <c r="D1103" s="96"/>
      <c r="E1103" s="112"/>
      <c r="F1103" s="112"/>
      <c r="G1103" s="113"/>
      <c r="H1103" s="113"/>
      <c r="I1103" s="112"/>
      <c r="J1103" s="114"/>
      <c r="K1103" s="96"/>
      <c r="L1103" s="96"/>
      <c r="M1103" s="53"/>
    </row>
    <row r="1104" spans="1:13" ht="23.4" customHeight="1" x14ac:dyDescent="0.3">
      <c r="K1104" s="96"/>
      <c r="L1104" s="96"/>
      <c r="M1104" s="53"/>
    </row>
    <row r="1105" spans="1:13" ht="23.4" customHeight="1" x14ac:dyDescent="0.3">
      <c r="A1105" s="112"/>
      <c r="K1105" s="96"/>
      <c r="L1105" s="96"/>
      <c r="M1105" s="53"/>
    </row>
    <row r="1106" spans="1:13" ht="23.4" customHeight="1" x14ac:dyDescent="0.3">
      <c r="A1106" s="112"/>
      <c r="K1106" s="96"/>
      <c r="L1106" s="96"/>
      <c r="M1106" s="53"/>
    </row>
    <row r="1108" spans="1:13" ht="23.4" customHeight="1" x14ac:dyDescent="0.3">
      <c r="A1108" s="39">
        <v>7006</v>
      </c>
      <c r="B1108" s="42" t="s">
        <v>1394</v>
      </c>
      <c r="C1108" s="42" t="s">
        <v>284</v>
      </c>
      <c r="D1108" s="42" t="s">
        <v>419</v>
      </c>
      <c r="E1108" s="39" t="s">
        <v>172</v>
      </c>
      <c r="F1108" s="39" t="s">
        <v>173</v>
      </c>
      <c r="I1108" s="39">
        <v>1967</v>
      </c>
      <c r="J1108" s="39" t="s">
        <v>211</v>
      </c>
      <c r="K1108" s="42" t="s">
        <v>1395</v>
      </c>
      <c r="L1108" s="42" t="s">
        <v>1396</v>
      </c>
      <c r="M1108" s="67"/>
    </row>
    <row r="1109" spans="1:13" ht="23.4" customHeight="1" x14ac:dyDescent="0.3">
      <c r="A1109" s="39">
        <v>7007</v>
      </c>
      <c r="B1109" s="42" t="s">
        <v>1397</v>
      </c>
      <c r="C1109" s="42" t="s">
        <v>494</v>
      </c>
      <c r="D1109" s="42" t="s">
        <v>331</v>
      </c>
      <c r="E1109" s="39" t="s">
        <v>172</v>
      </c>
      <c r="F1109" s="39" t="s">
        <v>173</v>
      </c>
      <c r="I1109" s="39">
        <v>1972</v>
      </c>
      <c r="J1109" s="39" t="s">
        <v>225</v>
      </c>
      <c r="K1109" s="42" t="s">
        <v>1395</v>
      </c>
      <c r="L1109" s="42" t="s">
        <v>1396</v>
      </c>
      <c r="M1109" s="67"/>
    </row>
    <row r="1110" spans="1:13" ht="23.4" customHeight="1" x14ac:dyDescent="0.3">
      <c r="A1110" s="39">
        <v>7009</v>
      </c>
      <c r="B1110" s="42" t="s">
        <v>1398</v>
      </c>
      <c r="C1110" s="42" t="s">
        <v>324</v>
      </c>
      <c r="D1110" s="42" t="s">
        <v>287</v>
      </c>
      <c r="E1110" s="39" t="s">
        <v>172</v>
      </c>
      <c r="F1110" s="39" t="s">
        <v>173</v>
      </c>
      <c r="I1110" s="39">
        <v>1973</v>
      </c>
      <c r="J1110" s="39" t="s">
        <v>321</v>
      </c>
      <c r="K1110" s="42" t="s">
        <v>1399</v>
      </c>
      <c r="L1110" s="42" t="s">
        <v>1396</v>
      </c>
      <c r="M1110" s="67"/>
    </row>
    <row r="1111" spans="1:13" ht="23.4" customHeight="1" x14ac:dyDescent="0.3">
      <c r="A1111" s="44">
        <v>7012</v>
      </c>
      <c r="B1111" s="42" t="s">
        <v>1400</v>
      </c>
      <c r="C1111" s="42" t="s">
        <v>324</v>
      </c>
      <c r="D1111" s="42" t="s">
        <v>179</v>
      </c>
      <c r="E1111" s="39" t="s">
        <v>172</v>
      </c>
      <c r="F1111" s="39" t="s">
        <v>173</v>
      </c>
      <c r="G1111" s="41" t="s">
        <v>499</v>
      </c>
      <c r="H1111" s="41" t="s">
        <v>209</v>
      </c>
      <c r="I1111" s="39">
        <v>1997</v>
      </c>
      <c r="J1111" s="39" t="s">
        <v>225</v>
      </c>
      <c r="K1111" s="42" t="s">
        <v>263</v>
      </c>
      <c r="L1111" s="42" t="s">
        <v>780</v>
      </c>
      <c r="M1111" s="67"/>
    </row>
    <row r="1112" spans="1:13" ht="23.4" customHeight="1" x14ac:dyDescent="0.3">
      <c r="A1112" s="39">
        <v>7029</v>
      </c>
      <c r="B1112" s="42" t="s">
        <v>1401</v>
      </c>
      <c r="C1112" s="42" t="s">
        <v>442</v>
      </c>
      <c r="D1112" s="42" t="s">
        <v>249</v>
      </c>
      <c r="E1112" s="39" t="s">
        <v>172</v>
      </c>
      <c r="F1112" s="39" t="s">
        <v>173</v>
      </c>
      <c r="I1112" s="39">
        <v>1972</v>
      </c>
      <c r="J1112" s="39" t="s">
        <v>211</v>
      </c>
      <c r="K1112" s="42" t="s">
        <v>1399</v>
      </c>
      <c r="L1112" s="42" t="s">
        <v>1396</v>
      </c>
      <c r="M1112" s="67"/>
    </row>
    <row r="1113" spans="1:13" ht="23.4" customHeight="1" x14ac:dyDescent="0.3">
      <c r="M1113" s="67"/>
    </row>
    <row r="1114" spans="1:13" ht="23.4" customHeight="1" x14ac:dyDescent="0.3">
      <c r="M1114" s="67"/>
    </row>
    <row r="1115" spans="1:13" ht="23.4" customHeight="1" x14ac:dyDescent="0.3">
      <c r="M1115" s="67"/>
    </row>
    <row r="1116" spans="1:13" ht="23.4" customHeight="1" x14ac:dyDescent="0.3">
      <c r="M1116" s="67"/>
    </row>
    <row r="1117" spans="1:13" ht="23.4" customHeight="1" x14ac:dyDescent="0.3">
      <c r="A1117" s="39">
        <v>7002</v>
      </c>
      <c r="B1117" s="42" t="s">
        <v>1402</v>
      </c>
      <c r="C1117" s="42" t="s">
        <v>318</v>
      </c>
      <c r="D1117" s="42" t="s">
        <v>246</v>
      </c>
      <c r="E1117" s="39" t="s">
        <v>172</v>
      </c>
      <c r="F1117" s="39" t="s">
        <v>221</v>
      </c>
      <c r="G1117" s="39">
        <v>30</v>
      </c>
      <c r="H1117" s="41" t="s">
        <v>223</v>
      </c>
      <c r="I1117" s="39">
        <v>1989</v>
      </c>
      <c r="J1117" s="39" t="s">
        <v>240</v>
      </c>
      <c r="K1117" s="42" t="s">
        <v>1399</v>
      </c>
      <c r="L1117" s="42" t="s">
        <v>1403</v>
      </c>
      <c r="M1117" s="67"/>
    </row>
    <row r="1118" spans="1:13" ht="23.4" customHeight="1" x14ac:dyDescent="0.3">
      <c r="A1118" s="39">
        <v>7003</v>
      </c>
      <c r="B1118" s="42" t="s">
        <v>1404</v>
      </c>
      <c r="C1118" s="42" t="s">
        <v>356</v>
      </c>
      <c r="D1118" s="42" t="s">
        <v>246</v>
      </c>
      <c r="E1118" s="39" t="s">
        <v>172</v>
      </c>
      <c r="I1118" s="39">
        <v>1969</v>
      </c>
      <c r="J1118" s="39" t="s">
        <v>225</v>
      </c>
      <c r="L1118" s="42" t="s">
        <v>1405</v>
      </c>
      <c r="M1118" s="67"/>
    </row>
    <row r="1119" spans="1:13" ht="23.4" customHeight="1" x14ac:dyDescent="0.3">
      <c r="A1119" s="39">
        <v>7004</v>
      </c>
      <c r="B1119" s="42" t="s">
        <v>1406</v>
      </c>
      <c r="C1119" s="42" t="s">
        <v>206</v>
      </c>
      <c r="D1119" s="42" t="s">
        <v>658</v>
      </c>
      <c r="E1119" s="39" t="s">
        <v>172</v>
      </c>
      <c r="I1119" s="39">
        <v>1967</v>
      </c>
      <c r="J1119" s="39" t="s">
        <v>321</v>
      </c>
      <c r="L1119" s="42" t="s">
        <v>1407</v>
      </c>
      <c r="M1119" s="67"/>
    </row>
    <row r="1120" spans="1:13" ht="23.4" customHeight="1" x14ac:dyDescent="0.3">
      <c r="A1120" s="39">
        <v>7005</v>
      </c>
      <c r="B1120" s="42" t="s">
        <v>1408</v>
      </c>
      <c r="C1120" s="42" t="s">
        <v>253</v>
      </c>
      <c r="D1120" s="42" t="s">
        <v>393</v>
      </c>
      <c r="E1120" s="39" t="s">
        <v>172</v>
      </c>
      <c r="I1120" s="39">
        <v>1969</v>
      </c>
      <c r="L1120" s="42" t="s">
        <v>1409</v>
      </c>
      <c r="M1120" s="67"/>
    </row>
    <row r="1121" spans="1:13" ht="23.4" customHeight="1" x14ac:dyDescent="0.3">
      <c r="A1121" s="39">
        <v>7008</v>
      </c>
      <c r="B1121" s="42" t="s">
        <v>1410</v>
      </c>
      <c r="C1121" s="42" t="s">
        <v>340</v>
      </c>
      <c r="D1121" s="42" t="s">
        <v>449</v>
      </c>
      <c r="E1121" s="39" t="s">
        <v>172</v>
      </c>
      <c r="I1121" s="39">
        <v>1972</v>
      </c>
      <c r="J1121" s="39" t="s">
        <v>240</v>
      </c>
      <c r="L1121" s="42" t="s">
        <v>1411</v>
      </c>
      <c r="M1121" s="67"/>
    </row>
    <row r="1122" spans="1:13" ht="23.4" customHeight="1" x14ac:dyDescent="0.3">
      <c r="A1122" s="39">
        <v>7010</v>
      </c>
      <c r="B1122" s="42" t="s">
        <v>1412</v>
      </c>
      <c r="C1122" s="42" t="s">
        <v>324</v>
      </c>
      <c r="D1122" s="42" t="s">
        <v>393</v>
      </c>
      <c r="E1122" s="39" t="s">
        <v>172</v>
      </c>
      <c r="I1122" s="39">
        <v>1993</v>
      </c>
      <c r="J1122" s="39" t="s">
        <v>225</v>
      </c>
      <c r="L1122" s="42" t="s">
        <v>790</v>
      </c>
      <c r="M1122" s="67"/>
    </row>
    <row r="1123" spans="1:13" ht="23.4" customHeight="1" x14ac:dyDescent="0.3">
      <c r="A1123" s="39">
        <v>7011</v>
      </c>
      <c r="B1123" s="42" t="s">
        <v>1413</v>
      </c>
      <c r="C1123" s="42" t="s">
        <v>202</v>
      </c>
      <c r="D1123" s="42" t="s">
        <v>171</v>
      </c>
      <c r="E1123" s="39" t="s">
        <v>172</v>
      </c>
      <c r="I1123" s="39">
        <v>1986</v>
      </c>
      <c r="J1123" s="39" t="s">
        <v>225</v>
      </c>
      <c r="M1123" s="67"/>
    </row>
    <row r="1124" spans="1:13" ht="23.4" customHeight="1" x14ac:dyDescent="0.3">
      <c r="A1124" s="39">
        <v>7013</v>
      </c>
      <c r="B1124" s="42" t="s">
        <v>1414</v>
      </c>
      <c r="C1124" s="42" t="s">
        <v>494</v>
      </c>
      <c r="D1124" s="42" t="s">
        <v>246</v>
      </c>
      <c r="E1124" s="39" t="s">
        <v>172</v>
      </c>
      <c r="I1124" s="39">
        <v>1982</v>
      </c>
      <c r="J1124" s="39" t="s">
        <v>225</v>
      </c>
      <c r="M1124" s="67"/>
    </row>
    <row r="1125" spans="1:13" ht="23.4" customHeight="1" x14ac:dyDescent="0.3">
      <c r="A1125" s="44">
        <v>7014</v>
      </c>
      <c r="B1125" s="42" t="s">
        <v>1415</v>
      </c>
      <c r="C1125" s="42" t="s">
        <v>237</v>
      </c>
      <c r="D1125" s="42" t="s">
        <v>357</v>
      </c>
      <c r="E1125" s="39" t="s">
        <v>172</v>
      </c>
      <c r="I1125" s="39">
        <v>1964</v>
      </c>
      <c r="J1125" s="39" t="s">
        <v>240</v>
      </c>
      <c r="M1125" s="67"/>
    </row>
    <row r="1126" spans="1:13" ht="23.4" customHeight="1" x14ac:dyDescent="0.3">
      <c r="A1126" s="39">
        <v>7015</v>
      </c>
      <c r="B1126" s="42" t="s">
        <v>1206</v>
      </c>
      <c r="C1126" s="42" t="s">
        <v>1416</v>
      </c>
      <c r="E1126" s="39" t="s">
        <v>172</v>
      </c>
      <c r="I1126" s="39">
        <v>1969</v>
      </c>
      <c r="J1126" s="39" t="s">
        <v>211</v>
      </c>
      <c r="M1126" s="67"/>
    </row>
    <row r="1127" spans="1:13" ht="23.4" customHeight="1" x14ac:dyDescent="0.3">
      <c r="A1127" s="39">
        <v>7016</v>
      </c>
      <c r="B1127" s="42" t="s">
        <v>1417</v>
      </c>
      <c r="C1127" s="42" t="s">
        <v>253</v>
      </c>
      <c r="D1127" s="42" t="s">
        <v>331</v>
      </c>
      <c r="E1127" s="39" t="s">
        <v>172</v>
      </c>
      <c r="I1127" s="39">
        <v>1989</v>
      </c>
      <c r="M1127" s="67"/>
    </row>
    <row r="1128" spans="1:13" ht="23.4" customHeight="1" x14ac:dyDescent="0.3">
      <c r="A1128" s="39">
        <v>7017</v>
      </c>
      <c r="B1128" s="42" t="s">
        <v>1418</v>
      </c>
      <c r="C1128" s="42" t="s">
        <v>237</v>
      </c>
      <c r="E1128" s="39" t="s">
        <v>172</v>
      </c>
      <c r="I1128" s="39">
        <v>1970</v>
      </c>
      <c r="J1128" s="39" t="s">
        <v>240</v>
      </c>
      <c r="M1128" s="67"/>
    </row>
    <row r="1129" spans="1:13" ht="23.4" customHeight="1" x14ac:dyDescent="0.3">
      <c r="A1129" s="39">
        <v>7018</v>
      </c>
      <c r="B1129" s="42" t="s">
        <v>1419</v>
      </c>
      <c r="C1129" s="42" t="s">
        <v>214</v>
      </c>
      <c r="D1129" s="42" t="s">
        <v>1420</v>
      </c>
      <c r="E1129" s="39" t="s">
        <v>172</v>
      </c>
      <c r="F1129" s="39" t="s">
        <v>221</v>
      </c>
      <c r="G1129" s="41" t="s">
        <v>431</v>
      </c>
      <c r="H1129" s="41" t="s">
        <v>181</v>
      </c>
      <c r="I1129" s="39">
        <v>1985</v>
      </c>
      <c r="J1129" s="39" t="s">
        <v>240</v>
      </c>
      <c r="M1129" s="67"/>
    </row>
    <row r="1130" spans="1:13" ht="23.4" customHeight="1" x14ac:dyDescent="0.3">
      <c r="A1130" s="39">
        <v>7019</v>
      </c>
      <c r="B1130" s="42" t="s">
        <v>1421</v>
      </c>
      <c r="C1130" s="42" t="s">
        <v>356</v>
      </c>
      <c r="E1130" s="39" t="s">
        <v>172</v>
      </c>
      <c r="F1130" s="39" t="s">
        <v>173</v>
      </c>
      <c r="I1130" s="39">
        <v>1971</v>
      </c>
      <c r="J1130" s="39" t="s">
        <v>321</v>
      </c>
      <c r="K1130" s="42" t="s">
        <v>1395</v>
      </c>
      <c r="M1130" s="67"/>
    </row>
    <row r="1131" spans="1:13" ht="23.4" customHeight="1" x14ac:dyDescent="0.3">
      <c r="A1131" s="39">
        <v>7020</v>
      </c>
      <c r="B1131" s="42" t="s">
        <v>196</v>
      </c>
      <c r="C1131" s="42" t="s">
        <v>1213</v>
      </c>
      <c r="D1131" s="42" t="s">
        <v>246</v>
      </c>
      <c r="E1131" s="39" t="s">
        <v>172</v>
      </c>
      <c r="G1131" s="41">
        <v>20</v>
      </c>
      <c r="H1131" s="41">
        <v>2</v>
      </c>
      <c r="I1131" s="39">
        <v>1980</v>
      </c>
      <c r="J1131" s="39" t="s">
        <v>1422</v>
      </c>
      <c r="K1131" s="42" t="s">
        <v>1423</v>
      </c>
      <c r="M1131" s="67"/>
    </row>
    <row r="1132" spans="1:13" ht="23.4" customHeight="1" x14ac:dyDescent="0.3">
      <c r="A1132" s="39">
        <v>7021</v>
      </c>
      <c r="B1132" s="42" t="s">
        <v>1424</v>
      </c>
      <c r="C1132" s="42" t="s">
        <v>253</v>
      </c>
      <c r="E1132" s="39" t="s">
        <v>172</v>
      </c>
      <c r="I1132" s="39">
        <v>1990</v>
      </c>
      <c r="K1132" s="42" t="s">
        <v>1423</v>
      </c>
      <c r="M1132" s="67"/>
    </row>
    <row r="1133" spans="1:13" ht="23.4" customHeight="1" x14ac:dyDescent="0.3">
      <c r="A1133" s="39">
        <v>7022</v>
      </c>
      <c r="B1133" s="42" t="s">
        <v>639</v>
      </c>
      <c r="C1133" s="42" t="s">
        <v>206</v>
      </c>
      <c r="E1133" s="39" t="s">
        <v>172</v>
      </c>
      <c r="I1133" s="39">
        <v>1986</v>
      </c>
      <c r="J1133" s="39" t="s">
        <v>211</v>
      </c>
      <c r="K1133" s="42" t="s">
        <v>1423</v>
      </c>
      <c r="M1133" s="67"/>
    </row>
    <row r="1134" spans="1:13" ht="23.4" customHeight="1" x14ac:dyDescent="0.3">
      <c r="A1134" s="39">
        <v>7023</v>
      </c>
      <c r="B1134" s="42" t="s">
        <v>1425</v>
      </c>
      <c r="C1134" s="42" t="s">
        <v>1416</v>
      </c>
      <c r="D1134" s="42" t="s">
        <v>282</v>
      </c>
      <c r="E1134" s="39" t="s">
        <v>172</v>
      </c>
      <c r="F1134" s="39" t="s">
        <v>221</v>
      </c>
      <c r="G1134" s="41" t="s">
        <v>208</v>
      </c>
      <c r="H1134" s="41" t="s">
        <v>208</v>
      </c>
      <c r="I1134" s="39">
        <v>1967</v>
      </c>
      <c r="J1134" s="39" t="s">
        <v>240</v>
      </c>
      <c r="K1134" s="42" t="s">
        <v>1423</v>
      </c>
      <c r="M1134" s="67"/>
    </row>
    <row r="1135" spans="1:13" ht="23.4" customHeight="1" x14ac:dyDescent="0.3">
      <c r="A1135" s="39">
        <v>7025</v>
      </c>
      <c r="B1135" s="42" t="s">
        <v>1426</v>
      </c>
      <c r="C1135" s="42" t="s">
        <v>1427</v>
      </c>
      <c r="E1135" s="39" t="s">
        <v>172</v>
      </c>
      <c r="I1135" s="39">
        <v>2001</v>
      </c>
      <c r="J1135" s="114" t="s">
        <v>1283</v>
      </c>
      <c r="K1135" s="42" t="s">
        <v>1395</v>
      </c>
      <c r="L1135" s="42" t="s">
        <v>1753</v>
      </c>
      <c r="M1135" s="67"/>
    </row>
    <row r="1136" spans="1:13" ht="23.4" customHeight="1" x14ac:dyDescent="0.3">
      <c r="A1136" s="39">
        <v>7026</v>
      </c>
      <c r="B1136" s="42" t="s">
        <v>1428</v>
      </c>
      <c r="C1136" s="42" t="s">
        <v>610</v>
      </c>
      <c r="D1136" s="42" t="s">
        <v>793</v>
      </c>
      <c r="E1136" s="39" t="s">
        <v>268</v>
      </c>
      <c r="F1136" s="39" t="s">
        <v>221</v>
      </c>
      <c r="G1136" s="41" t="s">
        <v>316</v>
      </c>
      <c r="H1136" s="41" t="s">
        <v>223</v>
      </c>
      <c r="I1136" s="39">
        <v>2000</v>
      </c>
      <c r="J1136" s="39" t="s">
        <v>240</v>
      </c>
      <c r="K1136" s="42" t="s">
        <v>1423</v>
      </c>
      <c r="M1136" s="67"/>
    </row>
    <row r="1137" spans="1:13" ht="23.4" customHeight="1" x14ac:dyDescent="0.3">
      <c r="A1137" s="39">
        <v>7027</v>
      </c>
      <c r="B1137" s="42" t="s">
        <v>587</v>
      </c>
      <c r="C1137" s="42" t="s">
        <v>284</v>
      </c>
      <c r="D1137" s="42" t="s">
        <v>220</v>
      </c>
      <c r="E1137" s="39" t="s">
        <v>172</v>
      </c>
      <c r="F1137" s="39" t="s">
        <v>221</v>
      </c>
      <c r="G1137" s="41" t="s">
        <v>518</v>
      </c>
      <c r="H1137" s="41" t="s">
        <v>215</v>
      </c>
      <c r="I1137" s="39">
        <v>1999</v>
      </c>
      <c r="J1137" s="39" t="s">
        <v>240</v>
      </c>
      <c r="K1137" s="42" t="s">
        <v>1423</v>
      </c>
      <c r="M1137" s="67"/>
    </row>
    <row r="1138" spans="1:13" ht="23.4" customHeight="1" x14ac:dyDescent="0.3">
      <c r="A1138" s="39">
        <v>7028</v>
      </c>
      <c r="B1138" s="42" t="s">
        <v>636</v>
      </c>
      <c r="C1138" s="42" t="s">
        <v>412</v>
      </c>
      <c r="D1138" s="42" t="s">
        <v>171</v>
      </c>
      <c r="E1138" s="39" t="s">
        <v>172</v>
      </c>
      <c r="G1138" s="41" t="s">
        <v>285</v>
      </c>
      <c r="H1138" s="41" t="s">
        <v>181</v>
      </c>
      <c r="I1138" s="39">
        <v>1999</v>
      </c>
      <c r="J1138" s="39" t="s">
        <v>240</v>
      </c>
      <c r="K1138" s="42" t="s">
        <v>1423</v>
      </c>
      <c r="M1138" s="67"/>
    </row>
    <row r="1139" spans="1:13" ht="23.4" customHeight="1" x14ac:dyDescent="0.3">
      <c r="M1139" s="67"/>
    </row>
    <row r="1140" spans="1:13" ht="23.4" customHeight="1" x14ac:dyDescent="0.3">
      <c r="B1140" s="42" t="s">
        <v>1429</v>
      </c>
      <c r="M1140" s="67"/>
    </row>
    <row r="1141" spans="1:13" ht="23.4" customHeight="1" x14ac:dyDescent="0.3">
      <c r="A1141" s="39">
        <v>8000</v>
      </c>
      <c r="B1141" s="51"/>
      <c r="M1141" s="82"/>
    </row>
    <row r="1142" spans="1:13" ht="23.4" customHeight="1" x14ac:dyDescent="0.3">
      <c r="A1142" s="39">
        <v>8001</v>
      </c>
      <c r="B1142" s="51"/>
      <c r="M1142" s="82"/>
    </row>
    <row r="1143" spans="1:13" ht="23.4" customHeight="1" x14ac:dyDescent="0.3">
      <c r="A1143" s="39">
        <v>8002</v>
      </c>
      <c r="B1143" s="42" t="s">
        <v>738</v>
      </c>
      <c r="C1143" s="42" t="s">
        <v>197</v>
      </c>
      <c r="E1143" s="39" t="s">
        <v>172</v>
      </c>
      <c r="I1143" s="39">
        <v>2004</v>
      </c>
      <c r="J1143" s="39" t="s">
        <v>260</v>
      </c>
      <c r="K1143" s="42" t="s">
        <v>1429</v>
      </c>
      <c r="L1143" s="42" t="s">
        <v>1430</v>
      </c>
      <c r="M1143" s="67"/>
    </row>
    <row r="1144" spans="1:13" ht="23.4" customHeight="1" x14ac:dyDescent="0.3">
      <c r="A1144" s="39">
        <v>8003</v>
      </c>
      <c r="B1144" s="42" t="s">
        <v>1431</v>
      </c>
      <c r="C1144" s="42" t="s">
        <v>1262</v>
      </c>
      <c r="D1144" s="42" t="s">
        <v>1432</v>
      </c>
      <c r="E1144" s="39" t="s">
        <v>268</v>
      </c>
      <c r="F1144" s="39" t="s">
        <v>173</v>
      </c>
      <c r="G1144" s="41" t="s">
        <v>190</v>
      </c>
      <c r="H1144" s="41" t="s">
        <v>181</v>
      </c>
      <c r="I1144" s="39">
        <v>2007</v>
      </c>
      <c r="J1144" s="39" t="s">
        <v>175</v>
      </c>
      <c r="K1144" s="42" t="s">
        <v>1429</v>
      </c>
      <c r="L1144" s="42" t="s">
        <v>1433</v>
      </c>
      <c r="M1144" s="67"/>
    </row>
    <row r="1145" spans="1:13" ht="23.4" customHeight="1" x14ac:dyDescent="0.3">
      <c r="A1145" s="39">
        <v>8004</v>
      </c>
      <c r="B1145" s="42" t="s">
        <v>1434</v>
      </c>
      <c r="C1145" s="42" t="s">
        <v>318</v>
      </c>
      <c r="E1145" s="39" t="s">
        <v>172</v>
      </c>
      <c r="F1145" s="39" t="s">
        <v>173</v>
      </c>
      <c r="I1145" s="39">
        <v>2004</v>
      </c>
      <c r="J1145" s="39" t="s">
        <v>199</v>
      </c>
      <c r="K1145" s="42" t="s">
        <v>1429</v>
      </c>
      <c r="L1145" s="42" t="s">
        <v>1430</v>
      </c>
      <c r="M1145" s="67"/>
    </row>
    <row r="1146" spans="1:13" ht="23.4" customHeight="1" x14ac:dyDescent="0.3">
      <c r="A1146" s="39">
        <v>8005</v>
      </c>
      <c r="B1146" s="42" t="s">
        <v>1435</v>
      </c>
      <c r="C1146" s="42" t="s">
        <v>470</v>
      </c>
      <c r="E1146" s="39" t="s">
        <v>172</v>
      </c>
      <c r="F1146" s="39" t="s">
        <v>173</v>
      </c>
      <c r="I1146" s="39">
        <v>2002</v>
      </c>
      <c r="J1146" s="39" t="s">
        <v>1436</v>
      </c>
      <c r="K1146" s="42" t="s">
        <v>1429</v>
      </c>
      <c r="L1146" s="42" t="s">
        <v>1430</v>
      </c>
      <c r="M1146" s="67"/>
    </row>
    <row r="1147" spans="1:13" ht="23.4" customHeight="1" x14ac:dyDescent="0.3">
      <c r="A1147" s="39">
        <v>8006</v>
      </c>
      <c r="B1147" s="42" t="s">
        <v>1437</v>
      </c>
      <c r="C1147" s="42" t="s">
        <v>340</v>
      </c>
      <c r="D1147" s="42" t="s">
        <v>612</v>
      </c>
      <c r="E1147" s="39" t="s">
        <v>172</v>
      </c>
      <c r="F1147" s="39" t="s">
        <v>173</v>
      </c>
      <c r="G1147" s="41" t="s">
        <v>209</v>
      </c>
      <c r="H1147" s="41" t="s">
        <v>187</v>
      </c>
      <c r="I1147" s="39">
        <v>2005</v>
      </c>
      <c r="J1147" s="39" t="s">
        <v>199</v>
      </c>
      <c r="K1147" s="42" t="s">
        <v>1429</v>
      </c>
      <c r="L1147" s="42" t="s">
        <v>1430</v>
      </c>
      <c r="M1147" s="67"/>
    </row>
    <row r="1148" spans="1:13" ht="23.4" customHeight="1" x14ac:dyDescent="0.3">
      <c r="A1148" s="39">
        <v>8007</v>
      </c>
      <c r="B1148" s="42" t="s">
        <v>1438</v>
      </c>
      <c r="C1148" s="42" t="s">
        <v>470</v>
      </c>
      <c r="D1148" s="42" t="s">
        <v>179</v>
      </c>
      <c r="E1148" s="39" t="s">
        <v>172</v>
      </c>
      <c r="F1148" s="39" t="s">
        <v>173</v>
      </c>
      <c r="G1148" s="41" t="s">
        <v>194</v>
      </c>
      <c r="H1148" s="41" t="s">
        <v>190</v>
      </c>
      <c r="I1148" s="39">
        <v>2009</v>
      </c>
      <c r="J1148" s="39" t="s">
        <v>175</v>
      </c>
      <c r="K1148" s="42" t="s">
        <v>1429</v>
      </c>
      <c r="L1148" s="42" t="s">
        <v>1433</v>
      </c>
      <c r="M1148" s="67"/>
    </row>
    <row r="1149" spans="1:13" ht="23.4" customHeight="1" x14ac:dyDescent="0.3">
      <c r="A1149" s="39">
        <v>9000</v>
      </c>
      <c r="B1149" s="42" t="s">
        <v>1439</v>
      </c>
      <c r="C1149" s="42" t="s">
        <v>345</v>
      </c>
      <c r="E1149" s="39" t="s">
        <v>268</v>
      </c>
      <c r="F1149" s="39" t="s">
        <v>173</v>
      </c>
      <c r="I1149" s="39">
        <v>1987</v>
      </c>
      <c r="J1149" s="39" t="s">
        <v>321</v>
      </c>
      <c r="K1149" s="42" t="s">
        <v>1423</v>
      </c>
      <c r="M1149" s="67"/>
    </row>
    <row r="1150" spans="1:13" ht="23.4" customHeight="1" x14ac:dyDescent="0.3">
      <c r="M1150" s="67"/>
    </row>
    <row r="1151" spans="1:13" ht="23.4" customHeight="1" x14ac:dyDescent="0.3">
      <c r="B1151" s="42" t="s">
        <v>1440</v>
      </c>
      <c r="M1151" s="67"/>
    </row>
    <row r="1152" spans="1:13" ht="23.4" customHeight="1" x14ac:dyDescent="0.3">
      <c r="A1152" s="39">
        <v>9001</v>
      </c>
      <c r="B1152" s="42" t="s">
        <v>1441</v>
      </c>
      <c r="C1152" s="42" t="s">
        <v>324</v>
      </c>
      <c r="E1152" s="39" t="s">
        <v>172</v>
      </c>
      <c r="I1152" s="39">
        <v>2005</v>
      </c>
      <c r="K1152" s="42" t="s">
        <v>263</v>
      </c>
      <c r="L1152" s="42" t="s">
        <v>1442</v>
      </c>
      <c r="M1152" s="67"/>
    </row>
    <row r="1153" spans="1:13" ht="23.4" customHeight="1" x14ac:dyDescent="0.3">
      <c r="A1153" s="39">
        <v>9002</v>
      </c>
      <c r="B1153" s="42" t="s">
        <v>1443</v>
      </c>
      <c r="C1153" s="42" t="s">
        <v>301</v>
      </c>
      <c r="E1153" s="39" t="s">
        <v>268</v>
      </c>
      <c r="I1153" s="39">
        <v>2005</v>
      </c>
      <c r="K1153" s="42" t="s">
        <v>263</v>
      </c>
      <c r="L1153" s="42" t="s">
        <v>1442</v>
      </c>
      <c r="M1153" s="67"/>
    </row>
    <row r="1154" spans="1:13" ht="23.4" customHeight="1" x14ac:dyDescent="0.3">
      <c r="A1154" s="39">
        <v>9003</v>
      </c>
      <c r="B1154" s="42" t="s">
        <v>1443</v>
      </c>
      <c r="C1154" s="42" t="s">
        <v>334</v>
      </c>
      <c r="E1154" s="39" t="s">
        <v>268</v>
      </c>
      <c r="I1154" s="39">
        <v>2006</v>
      </c>
      <c r="K1154" s="42" t="s">
        <v>263</v>
      </c>
      <c r="L1154" s="42" t="s">
        <v>1442</v>
      </c>
      <c r="M1154" s="67"/>
    </row>
    <row r="1155" spans="1:13" ht="23.4" customHeight="1" x14ac:dyDescent="0.3">
      <c r="A1155" s="39">
        <v>9004</v>
      </c>
      <c r="B1155" s="42" t="s">
        <v>1444</v>
      </c>
      <c r="C1155" s="42" t="s">
        <v>284</v>
      </c>
      <c r="E1155" s="39" t="s">
        <v>172</v>
      </c>
      <c r="I1155" s="39">
        <v>1991</v>
      </c>
      <c r="K1155" s="42" t="s">
        <v>263</v>
      </c>
      <c r="L1155" s="42" t="s">
        <v>1442</v>
      </c>
      <c r="M1155" s="67"/>
    </row>
    <row r="1156" spans="1:13" ht="23.4" customHeight="1" x14ac:dyDescent="0.3">
      <c r="A1156" s="39">
        <v>9005</v>
      </c>
      <c r="B1156" s="42" t="s">
        <v>1445</v>
      </c>
      <c r="C1156" s="42" t="s">
        <v>318</v>
      </c>
      <c r="E1156" s="39" t="s">
        <v>172</v>
      </c>
      <c r="I1156" s="39">
        <v>1995</v>
      </c>
      <c r="K1156" s="42" t="s">
        <v>263</v>
      </c>
      <c r="L1156" s="42" t="s">
        <v>1442</v>
      </c>
      <c r="M1156" s="67"/>
    </row>
    <row r="1157" spans="1:13" ht="23.4" customHeight="1" x14ac:dyDescent="0.3">
      <c r="A1157" s="39">
        <v>9006</v>
      </c>
      <c r="B1157" s="42" t="s">
        <v>1446</v>
      </c>
      <c r="C1157" s="42" t="s">
        <v>841</v>
      </c>
      <c r="E1157" s="39" t="s">
        <v>172</v>
      </c>
      <c r="I1157" s="39">
        <v>1967</v>
      </c>
      <c r="K1157" s="42" t="s">
        <v>263</v>
      </c>
      <c r="L1157" s="42" t="s">
        <v>1442</v>
      </c>
      <c r="M1157" s="67"/>
    </row>
    <row r="1158" spans="1:13" ht="23.4" customHeight="1" x14ac:dyDescent="0.3">
      <c r="A1158" s="39">
        <v>9007</v>
      </c>
      <c r="B1158" s="42" t="s">
        <v>1447</v>
      </c>
      <c r="C1158" s="42" t="s">
        <v>1448</v>
      </c>
      <c r="E1158" s="39" t="s">
        <v>172</v>
      </c>
      <c r="I1158" s="39">
        <v>2004</v>
      </c>
      <c r="K1158" s="42" t="s">
        <v>263</v>
      </c>
      <c r="L1158" s="42" t="s">
        <v>1442</v>
      </c>
      <c r="M1158" s="67"/>
    </row>
    <row r="1159" spans="1:13" ht="23.4" customHeight="1" x14ac:dyDescent="0.3">
      <c r="A1159" s="39">
        <v>9008</v>
      </c>
      <c r="B1159" s="42" t="s">
        <v>1449</v>
      </c>
      <c r="C1159" s="42" t="s">
        <v>962</v>
      </c>
      <c r="D1159" s="42" t="s">
        <v>449</v>
      </c>
      <c r="E1159" s="39" t="s">
        <v>172</v>
      </c>
      <c r="G1159" s="41" t="s">
        <v>215</v>
      </c>
      <c r="H1159" s="41" t="s">
        <v>223</v>
      </c>
      <c r="I1159" s="39">
        <v>2002</v>
      </c>
      <c r="K1159" s="42" t="s">
        <v>263</v>
      </c>
      <c r="L1159" s="42" t="s">
        <v>1450</v>
      </c>
      <c r="M1159" s="67"/>
    </row>
    <row r="1160" spans="1:13" ht="23.4" customHeight="1" x14ac:dyDescent="0.3">
      <c r="A1160" s="39">
        <v>9009</v>
      </c>
      <c r="B1160" s="42" t="s">
        <v>1451</v>
      </c>
      <c r="C1160" s="42" t="s">
        <v>1452</v>
      </c>
      <c r="D1160" s="42" t="s">
        <v>342</v>
      </c>
      <c r="E1160" s="39" t="s">
        <v>268</v>
      </c>
      <c r="G1160" s="41" t="s">
        <v>215</v>
      </c>
      <c r="H1160" s="41" t="s">
        <v>209</v>
      </c>
      <c r="I1160" s="39">
        <v>2005</v>
      </c>
      <c r="K1160" s="42" t="s">
        <v>263</v>
      </c>
      <c r="L1160" s="42" t="s">
        <v>1450</v>
      </c>
      <c r="M1160" s="67"/>
    </row>
    <row r="1161" spans="1:13" ht="23.4" customHeight="1" x14ac:dyDescent="0.3">
      <c r="A1161" s="39">
        <v>9010</v>
      </c>
      <c r="B1161" s="42" t="s">
        <v>1453</v>
      </c>
      <c r="C1161" s="42" t="s">
        <v>392</v>
      </c>
      <c r="D1161" s="42" t="s">
        <v>234</v>
      </c>
      <c r="E1161" s="39" t="s">
        <v>172</v>
      </c>
      <c r="G1161" s="41" t="s">
        <v>431</v>
      </c>
      <c r="H1161" s="41" t="s">
        <v>190</v>
      </c>
      <c r="I1161" s="39">
        <v>2002</v>
      </c>
      <c r="K1161" s="42" t="s">
        <v>263</v>
      </c>
      <c r="L1161" s="42" t="s">
        <v>1450</v>
      </c>
      <c r="M1161" s="67"/>
    </row>
    <row r="1162" spans="1:13" ht="23.4" customHeight="1" x14ac:dyDescent="0.3">
      <c r="A1162" s="39">
        <v>9011</v>
      </c>
      <c r="B1162" s="42" t="s">
        <v>1453</v>
      </c>
      <c r="C1162" s="42" t="s">
        <v>507</v>
      </c>
      <c r="D1162" s="42" t="s">
        <v>234</v>
      </c>
      <c r="E1162" s="39" t="s">
        <v>172</v>
      </c>
      <c r="G1162" s="41" t="s">
        <v>187</v>
      </c>
      <c r="H1162" s="41" t="s">
        <v>208</v>
      </c>
      <c r="I1162" s="39">
        <v>2000</v>
      </c>
      <c r="K1162" s="42" t="s">
        <v>263</v>
      </c>
      <c r="L1162" s="42" t="s">
        <v>1450</v>
      </c>
      <c r="M1162" s="67"/>
    </row>
    <row r="1163" spans="1:13" ht="23.4" customHeight="1" x14ac:dyDescent="0.3">
      <c r="A1163" s="39">
        <v>9012</v>
      </c>
      <c r="B1163" s="42" t="s">
        <v>1454</v>
      </c>
      <c r="C1163" s="42" t="s">
        <v>1455</v>
      </c>
      <c r="D1163" s="42" t="s">
        <v>342</v>
      </c>
      <c r="E1163" s="39" t="s">
        <v>268</v>
      </c>
      <c r="G1163" s="41" t="s">
        <v>222</v>
      </c>
      <c r="H1163" s="41" t="s">
        <v>190</v>
      </c>
      <c r="I1163" s="39">
        <v>2003</v>
      </c>
      <c r="K1163" s="42" t="s">
        <v>263</v>
      </c>
      <c r="L1163" s="42" t="s">
        <v>1456</v>
      </c>
      <c r="M1163" s="67"/>
    </row>
    <row r="1164" spans="1:13" ht="23.4" customHeight="1" x14ac:dyDescent="0.3">
      <c r="A1164" s="39">
        <v>9013</v>
      </c>
      <c r="B1164" s="42" t="s">
        <v>1457</v>
      </c>
      <c r="C1164" s="42" t="s">
        <v>230</v>
      </c>
      <c r="D1164" s="42" t="s">
        <v>171</v>
      </c>
      <c r="E1164" s="39" t="s">
        <v>172</v>
      </c>
      <c r="G1164" s="41" t="s">
        <v>478</v>
      </c>
      <c r="H1164" s="41" t="s">
        <v>186</v>
      </c>
      <c r="I1164" s="39">
        <v>2007</v>
      </c>
      <c r="K1164" s="42" t="s">
        <v>263</v>
      </c>
      <c r="L1164" s="42" t="s">
        <v>1456</v>
      </c>
      <c r="M1164" s="67"/>
    </row>
    <row r="1165" spans="1:13" ht="23.4" customHeight="1" x14ac:dyDescent="0.3">
      <c r="A1165" s="39">
        <v>9014</v>
      </c>
      <c r="B1165" s="42" t="s">
        <v>1458</v>
      </c>
      <c r="C1165" s="42" t="s">
        <v>424</v>
      </c>
      <c r="D1165" s="42" t="s">
        <v>198</v>
      </c>
      <c r="E1165" s="39" t="s">
        <v>172</v>
      </c>
      <c r="G1165" s="41" t="s">
        <v>190</v>
      </c>
      <c r="H1165" s="41" t="s">
        <v>181</v>
      </c>
      <c r="I1165" s="39">
        <v>2006</v>
      </c>
      <c r="K1165" s="42" t="s">
        <v>263</v>
      </c>
      <c r="L1165" s="42" t="s">
        <v>1456</v>
      </c>
      <c r="M1165" s="67"/>
    </row>
    <row r="1166" spans="1:13" ht="23.4" customHeight="1" x14ac:dyDescent="0.3">
      <c r="A1166" s="39">
        <v>9015</v>
      </c>
      <c r="B1166" s="42" t="s">
        <v>1459</v>
      </c>
      <c r="C1166" s="42" t="s">
        <v>747</v>
      </c>
      <c r="E1166" s="39" t="s">
        <v>172</v>
      </c>
      <c r="G1166" s="41" t="s">
        <v>285</v>
      </c>
      <c r="H1166" s="41" t="s">
        <v>181</v>
      </c>
      <c r="I1166" s="39">
        <v>2007</v>
      </c>
      <c r="K1166" s="42" t="s">
        <v>263</v>
      </c>
      <c r="L1166" s="42" t="s">
        <v>1456</v>
      </c>
      <c r="M1166" s="67"/>
    </row>
    <row r="1167" spans="1:13" ht="23.4" customHeight="1" x14ac:dyDescent="0.3">
      <c r="A1167" s="39">
        <v>9016</v>
      </c>
      <c r="B1167" s="42" t="s">
        <v>1460</v>
      </c>
      <c r="C1167" s="42" t="s">
        <v>197</v>
      </c>
      <c r="E1167" s="39" t="s">
        <v>172</v>
      </c>
      <c r="G1167" s="41" t="s">
        <v>239</v>
      </c>
      <c r="H1167" s="41" t="s">
        <v>209</v>
      </c>
      <c r="I1167" s="39">
        <v>2007</v>
      </c>
      <c r="K1167" s="42" t="s">
        <v>263</v>
      </c>
      <c r="L1167" s="42" t="s">
        <v>1456</v>
      </c>
      <c r="M1167" s="67"/>
    </row>
    <row r="1168" spans="1:13" ht="23.4" customHeight="1" x14ac:dyDescent="0.3">
      <c r="A1168" s="39">
        <v>9017</v>
      </c>
      <c r="B1168" s="42" t="s">
        <v>1461</v>
      </c>
      <c r="C1168" s="42" t="s">
        <v>253</v>
      </c>
      <c r="E1168" s="39" t="s">
        <v>172</v>
      </c>
      <c r="G1168" s="41" t="s">
        <v>181</v>
      </c>
      <c r="H1168" s="41" t="s">
        <v>223</v>
      </c>
      <c r="I1168" s="39">
        <v>2005</v>
      </c>
      <c r="K1168" s="42" t="s">
        <v>263</v>
      </c>
      <c r="L1168" s="42" t="s">
        <v>1456</v>
      </c>
      <c r="M1168" s="67"/>
    </row>
    <row r="1169" spans="1:13" ht="23.4" customHeight="1" x14ac:dyDescent="0.3">
      <c r="A1169" s="39">
        <v>9018</v>
      </c>
      <c r="B1169" s="42" t="s">
        <v>1194</v>
      </c>
      <c r="C1169" s="42" t="s">
        <v>1157</v>
      </c>
      <c r="E1169" s="39" t="s">
        <v>172</v>
      </c>
      <c r="G1169" s="41" t="s">
        <v>303</v>
      </c>
      <c r="H1169" s="41" t="s">
        <v>42</v>
      </c>
      <c r="I1169" s="39">
        <v>2004</v>
      </c>
      <c r="K1169" s="42" t="s">
        <v>263</v>
      </c>
      <c r="L1169" s="42" t="s">
        <v>1456</v>
      </c>
      <c r="M1169" s="67"/>
    </row>
    <row r="1170" spans="1:13" ht="23.4" customHeight="1" x14ac:dyDescent="0.3">
      <c r="A1170" s="39">
        <v>9019</v>
      </c>
      <c r="B1170" s="42" t="s">
        <v>1462</v>
      </c>
      <c r="C1170" s="42" t="s">
        <v>356</v>
      </c>
      <c r="E1170" s="39" t="s">
        <v>172</v>
      </c>
      <c r="G1170" s="41" t="s">
        <v>187</v>
      </c>
      <c r="H1170" s="41" t="s">
        <v>208</v>
      </c>
      <c r="I1170" s="39">
        <v>2004</v>
      </c>
      <c r="K1170" s="42" t="s">
        <v>263</v>
      </c>
      <c r="L1170" s="42" t="s">
        <v>1456</v>
      </c>
      <c r="M1170" s="67"/>
    </row>
    <row r="1171" spans="1:13" ht="23.4" customHeight="1" x14ac:dyDescent="0.3">
      <c r="A1171" s="39">
        <v>9020</v>
      </c>
      <c r="B1171" s="42" t="s">
        <v>929</v>
      </c>
      <c r="C1171" s="42" t="s">
        <v>392</v>
      </c>
      <c r="E1171" s="39" t="s">
        <v>172</v>
      </c>
      <c r="G1171" s="41" t="s">
        <v>478</v>
      </c>
      <c r="H1171" s="41" t="s">
        <v>187</v>
      </c>
      <c r="I1171" s="39">
        <v>2004</v>
      </c>
      <c r="K1171" s="42" t="s">
        <v>263</v>
      </c>
      <c r="L1171" s="42" t="s">
        <v>1456</v>
      </c>
      <c r="M1171" s="67"/>
    </row>
    <row r="1172" spans="1:13" ht="23.4" customHeight="1" x14ac:dyDescent="0.3">
      <c r="A1172" s="39">
        <v>9021</v>
      </c>
      <c r="B1172" s="42" t="s">
        <v>1462</v>
      </c>
      <c r="C1172" s="42" t="s">
        <v>614</v>
      </c>
      <c r="E1172" s="39" t="s">
        <v>172</v>
      </c>
      <c r="G1172" s="41" t="s">
        <v>47</v>
      </c>
      <c r="H1172" s="41" t="s">
        <v>223</v>
      </c>
      <c r="I1172" s="39">
        <v>2002</v>
      </c>
      <c r="K1172" s="42" t="s">
        <v>263</v>
      </c>
      <c r="L1172" s="42" t="s">
        <v>1456</v>
      </c>
      <c r="M1172" s="67"/>
    </row>
    <row r="1173" spans="1:13" ht="23.4" customHeight="1" x14ac:dyDescent="0.3">
      <c r="A1173" s="39">
        <v>9022</v>
      </c>
      <c r="B1173" s="42" t="s">
        <v>1463</v>
      </c>
      <c r="C1173" s="42" t="s">
        <v>230</v>
      </c>
      <c r="E1173" s="39" t="s">
        <v>172</v>
      </c>
      <c r="G1173" s="41" t="s">
        <v>685</v>
      </c>
      <c r="H1173" s="41" t="s">
        <v>42</v>
      </c>
      <c r="I1173" s="39">
        <v>2004</v>
      </c>
      <c r="K1173" s="42" t="s">
        <v>263</v>
      </c>
      <c r="L1173" s="42" t="s">
        <v>1456</v>
      </c>
      <c r="M1173" s="67"/>
    </row>
    <row r="1174" spans="1:13" ht="23.4" customHeight="1" x14ac:dyDescent="0.3">
      <c r="A1174" s="39">
        <v>9023</v>
      </c>
      <c r="B1174" s="42" t="s">
        <v>1464</v>
      </c>
      <c r="C1174" s="42" t="s">
        <v>1465</v>
      </c>
      <c r="E1174" s="39" t="s">
        <v>268</v>
      </c>
      <c r="G1174" s="41" t="s">
        <v>518</v>
      </c>
      <c r="H1174" s="41" t="s">
        <v>259</v>
      </c>
      <c r="I1174" s="39">
        <v>2007</v>
      </c>
      <c r="K1174" s="42" t="s">
        <v>263</v>
      </c>
      <c r="L1174" s="42" t="s">
        <v>1466</v>
      </c>
      <c r="M1174" s="67"/>
    </row>
    <row r="1175" spans="1:13" ht="23.4" customHeight="1" x14ac:dyDescent="0.3">
      <c r="A1175" s="39">
        <v>9024</v>
      </c>
      <c r="B1175" s="42" t="s">
        <v>1467</v>
      </c>
      <c r="C1175" s="42" t="s">
        <v>747</v>
      </c>
      <c r="E1175" s="39" t="s">
        <v>172</v>
      </c>
      <c r="G1175" s="41" t="s">
        <v>208</v>
      </c>
      <c r="H1175" s="41" t="s">
        <v>209</v>
      </c>
      <c r="I1175" s="39">
        <v>2004</v>
      </c>
      <c r="K1175" s="42" t="s">
        <v>263</v>
      </c>
      <c r="L1175" s="42" t="s">
        <v>1466</v>
      </c>
      <c r="M1175" s="67"/>
    </row>
    <row r="1176" spans="1:13" ht="23.4" customHeight="1" x14ac:dyDescent="0.3">
      <c r="A1176" s="39">
        <v>9025</v>
      </c>
      <c r="B1176" s="42" t="s">
        <v>1468</v>
      </c>
      <c r="C1176" s="42" t="s">
        <v>253</v>
      </c>
      <c r="E1176" s="39" t="s">
        <v>172</v>
      </c>
      <c r="G1176" s="41" t="s">
        <v>209</v>
      </c>
      <c r="H1176" s="41" t="s">
        <v>187</v>
      </c>
      <c r="I1176" s="39">
        <v>2002</v>
      </c>
      <c r="K1176" s="42" t="s">
        <v>263</v>
      </c>
      <c r="L1176" s="42" t="s">
        <v>1456</v>
      </c>
      <c r="M1176" s="67"/>
    </row>
    <row r="1177" spans="1:13" ht="23.4" customHeight="1" x14ac:dyDescent="0.3">
      <c r="A1177" s="39">
        <v>9026</v>
      </c>
      <c r="B1177" s="42" t="s">
        <v>1469</v>
      </c>
      <c r="C1177" s="42" t="s">
        <v>202</v>
      </c>
      <c r="E1177" s="39" t="s">
        <v>172</v>
      </c>
      <c r="G1177" s="41" t="s">
        <v>303</v>
      </c>
      <c r="H1177" s="41" t="s">
        <v>223</v>
      </c>
      <c r="I1177" s="39">
        <v>2005</v>
      </c>
      <c r="K1177" s="42" t="s">
        <v>263</v>
      </c>
      <c r="L1177" s="42" t="s">
        <v>1456</v>
      </c>
      <c r="M1177" s="67"/>
    </row>
    <row r="1178" spans="1:13" ht="23.4" customHeight="1" x14ac:dyDescent="0.3">
      <c r="A1178" s="39">
        <v>9027</v>
      </c>
      <c r="B1178" s="42" t="s">
        <v>1470</v>
      </c>
      <c r="C1178" s="42" t="s">
        <v>253</v>
      </c>
      <c r="D1178" s="42" t="s">
        <v>179</v>
      </c>
      <c r="E1178" s="39" t="s">
        <v>172</v>
      </c>
      <c r="F1178" s="39" t="s">
        <v>173</v>
      </c>
      <c r="I1178" s="39">
        <v>1976</v>
      </c>
      <c r="J1178" s="39" t="s">
        <v>240</v>
      </c>
      <c r="K1178" s="42" t="s">
        <v>168</v>
      </c>
      <c r="M1178" s="67"/>
    </row>
    <row r="1179" spans="1:13" ht="23.4" customHeight="1" x14ac:dyDescent="0.3">
      <c r="A1179" s="39">
        <v>9028</v>
      </c>
      <c r="B1179" s="42" t="s">
        <v>842</v>
      </c>
      <c r="C1179" s="42" t="s">
        <v>253</v>
      </c>
      <c r="E1179" s="39" t="s">
        <v>172</v>
      </c>
      <c r="F1179" s="39" t="s">
        <v>173</v>
      </c>
      <c r="I1179" s="39">
        <v>1967</v>
      </c>
      <c r="J1179" s="39" t="s">
        <v>211</v>
      </c>
      <c r="K1179" s="42" t="s">
        <v>1471</v>
      </c>
      <c r="M1179" s="67"/>
    </row>
    <row r="1180" spans="1:13" ht="23.4" customHeight="1" x14ac:dyDescent="0.3">
      <c r="A1180" s="39">
        <v>9029</v>
      </c>
      <c r="B1180" s="42" t="s">
        <v>1472</v>
      </c>
      <c r="C1180" s="42" t="s">
        <v>1473</v>
      </c>
      <c r="E1180" s="39" t="s">
        <v>172</v>
      </c>
      <c r="F1180" s="39" t="s">
        <v>221</v>
      </c>
      <c r="I1180" s="39">
        <v>1950</v>
      </c>
      <c r="J1180" s="39" t="s">
        <v>462</v>
      </c>
      <c r="K1180" s="42" t="s">
        <v>1474</v>
      </c>
      <c r="M1180" s="67"/>
    </row>
    <row r="1181" spans="1:13" ht="23.4" customHeight="1" x14ac:dyDescent="0.3">
      <c r="A1181" s="39">
        <v>9030</v>
      </c>
      <c r="B1181" s="42" t="s">
        <v>1475</v>
      </c>
      <c r="C1181" s="42" t="s">
        <v>206</v>
      </c>
      <c r="E1181" s="39" t="s">
        <v>172</v>
      </c>
      <c r="F1181" s="39" t="s">
        <v>221</v>
      </c>
      <c r="G1181" s="39"/>
      <c r="H1181" s="39"/>
      <c r="I1181" s="39">
        <v>1964</v>
      </c>
      <c r="J1181" s="39" t="s">
        <v>240</v>
      </c>
      <c r="K1181" s="42" t="s">
        <v>1474</v>
      </c>
      <c r="M1181" s="67"/>
    </row>
    <row r="1182" spans="1:13" ht="23.4" customHeight="1" x14ac:dyDescent="0.3">
      <c r="A1182" s="39">
        <v>9031</v>
      </c>
      <c r="B1182" s="42" t="s">
        <v>1470</v>
      </c>
      <c r="C1182" s="42" t="s">
        <v>170</v>
      </c>
      <c r="D1182" s="42" t="s">
        <v>179</v>
      </c>
      <c r="E1182" s="39" t="s">
        <v>172</v>
      </c>
      <c r="F1182" s="39" t="s">
        <v>173</v>
      </c>
      <c r="I1182" s="39">
        <v>1976</v>
      </c>
      <c r="J1182" s="39" t="s">
        <v>211</v>
      </c>
      <c r="K1182" s="42" t="s">
        <v>1474</v>
      </c>
      <c r="M1182" s="67"/>
    </row>
    <row r="1183" spans="1:13" ht="23.4" customHeight="1" x14ac:dyDescent="0.3">
      <c r="A1183" s="39">
        <v>9032</v>
      </c>
      <c r="B1183" s="42" t="s">
        <v>1024</v>
      </c>
      <c r="C1183" s="42" t="s">
        <v>284</v>
      </c>
      <c r="D1183" s="42" t="s">
        <v>449</v>
      </c>
      <c r="E1183" s="39" t="s">
        <v>172</v>
      </c>
      <c r="F1183" s="39" t="s">
        <v>221</v>
      </c>
      <c r="G1183" s="41" t="s">
        <v>186</v>
      </c>
      <c r="H1183" s="41" t="s">
        <v>209</v>
      </c>
      <c r="I1183" s="39">
        <v>1983</v>
      </c>
      <c r="J1183" s="39">
        <v>1</v>
      </c>
      <c r="K1183" s="42" t="s">
        <v>1476</v>
      </c>
      <c r="M1183" s="67"/>
    </row>
    <row r="1184" spans="1:13" ht="23.4" customHeight="1" x14ac:dyDescent="0.3">
      <c r="A1184" s="50"/>
      <c r="B1184" s="51"/>
      <c r="M1184" s="138"/>
    </row>
    <row r="1186" spans="1:985" ht="23.4" customHeight="1" x14ac:dyDescent="0.3">
      <c r="M1186" s="67"/>
    </row>
    <row r="1187" spans="1:985" ht="23.4" customHeight="1" x14ac:dyDescent="0.3">
      <c r="M1187" s="67"/>
    </row>
    <row r="1188" spans="1:985" ht="23.4" customHeight="1" x14ac:dyDescent="0.3">
      <c r="M1188" s="67"/>
    </row>
    <row r="1189" spans="1:985" ht="23.4" customHeight="1" x14ac:dyDescent="0.3">
      <c r="A1189" s="50"/>
      <c r="B1189" s="51"/>
      <c r="C1189" s="51"/>
      <c r="M1189" s="67"/>
    </row>
    <row r="1190" spans="1:985" ht="23.4" customHeight="1" x14ac:dyDescent="0.3">
      <c r="M1190" s="67"/>
    </row>
    <row r="1191" spans="1:985" ht="23.4" customHeight="1" x14ac:dyDescent="0.3">
      <c r="M1191" s="67"/>
    </row>
    <row r="1192" spans="1:985" ht="23.4" customHeight="1" x14ac:dyDescent="0.3">
      <c r="M1192" s="67"/>
    </row>
    <row r="1193" spans="1:985" ht="23.4" customHeight="1" x14ac:dyDescent="0.3">
      <c r="M1193" s="67"/>
    </row>
    <row r="1194" spans="1:985" ht="23.4" customHeight="1" x14ac:dyDescent="0.3">
      <c r="M1194" s="67"/>
    </row>
    <row r="1195" spans="1:985" ht="23.4" customHeight="1" x14ac:dyDescent="0.3">
      <c r="M1195" s="67"/>
    </row>
    <row r="1196" spans="1:985" ht="23.4" customHeight="1" x14ac:dyDescent="0.3">
      <c r="M1196" s="67"/>
    </row>
    <row r="1197" spans="1:985" ht="23.4" customHeight="1" x14ac:dyDescent="0.3">
      <c r="M1197" s="67"/>
    </row>
    <row r="1198" spans="1:985" ht="23.4" customHeight="1" x14ac:dyDescent="0.3">
      <c r="M1198" s="67"/>
    </row>
    <row r="1199" spans="1:985" ht="23.4" customHeight="1" x14ac:dyDescent="0.3">
      <c r="B1199" s="96"/>
      <c r="C1199" s="96"/>
      <c r="D1199" s="96"/>
      <c r="E1199" s="112"/>
      <c r="F1199" s="112"/>
      <c r="G1199" s="113"/>
      <c r="H1199" s="113"/>
      <c r="I1199" s="112"/>
      <c r="J1199" s="112"/>
      <c r="K1199" s="96"/>
      <c r="L1199" s="96"/>
      <c r="M1199" s="67"/>
    </row>
    <row r="1200" spans="1:985" ht="23.4" customHeight="1" x14ac:dyDescent="0.3">
      <c r="B1200" s="96"/>
      <c r="C1200" s="96"/>
      <c r="D1200" s="96"/>
      <c r="E1200" s="112"/>
      <c r="F1200" s="112"/>
      <c r="G1200" s="113"/>
      <c r="H1200" s="113"/>
      <c r="I1200" s="112"/>
      <c r="J1200" s="112"/>
      <c r="K1200" s="96"/>
      <c r="L1200" s="96"/>
      <c r="M1200" s="67"/>
      <c r="N1200" s="139"/>
      <c r="O1200" s="139"/>
      <c r="P1200" s="139"/>
      <c r="Q1200" s="139"/>
      <c r="R1200" s="139"/>
      <c r="S1200" s="139"/>
      <c r="T1200" s="139"/>
      <c r="U1200" s="139"/>
      <c r="V1200" s="139"/>
      <c r="W1200" s="139"/>
      <c r="X1200" s="139"/>
      <c r="Y1200" s="139"/>
      <c r="Z1200" s="139"/>
      <c r="AA1200" s="139"/>
      <c r="AB1200" s="139"/>
      <c r="AC1200" s="139"/>
      <c r="AD1200" s="139"/>
      <c r="AE1200" s="139"/>
      <c r="AF1200" s="139"/>
      <c r="AG1200" s="139"/>
      <c r="AH1200" s="139"/>
      <c r="AI1200" s="139"/>
      <c r="AJ1200" s="139"/>
      <c r="AK1200" s="139"/>
      <c r="AL1200" s="139"/>
      <c r="AM1200" s="139"/>
      <c r="AN1200" s="139"/>
      <c r="AO1200" s="139"/>
      <c r="AP1200" s="139"/>
      <c r="AQ1200" s="139"/>
      <c r="AR1200" s="139"/>
      <c r="AS1200" s="139"/>
      <c r="AT1200" s="139"/>
      <c r="AU1200" s="139"/>
      <c r="AV1200" s="139"/>
      <c r="AW1200" s="139"/>
      <c r="AX1200" s="139"/>
      <c r="AY1200" s="139"/>
      <c r="AZ1200" s="139"/>
      <c r="BA1200" s="139"/>
      <c r="BB1200" s="139"/>
      <c r="BC1200" s="139"/>
      <c r="BD1200" s="139"/>
      <c r="BE1200" s="139"/>
      <c r="BF1200" s="139"/>
      <c r="BG1200" s="139"/>
      <c r="BH1200" s="139"/>
      <c r="BI1200" s="139"/>
      <c r="BJ1200" s="139"/>
      <c r="BK1200" s="139"/>
      <c r="BL1200" s="139"/>
      <c r="BM1200" s="139"/>
      <c r="BN1200" s="139"/>
      <c r="BO1200" s="139"/>
      <c r="BP1200" s="139"/>
      <c r="BQ1200" s="139"/>
      <c r="BR1200" s="139"/>
      <c r="BS1200" s="139"/>
      <c r="BT1200" s="139"/>
      <c r="BU1200" s="139"/>
      <c r="BV1200" s="139"/>
      <c r="BW1200" s="139"/>
      <c r="BX1200" s="139"/>
      <c r="BY1200" s="139"/>
      <c r="BZ1200" s="139"/>
      <c r="CA1200" s="139"/>
      <c r="CB1200" s="139"/>
      <c r="CC1200" s="139"/>
      <c r="CD1200" s="139"/>
      <c r="CE1200" s="139"/>
      <c r="CF1200" s="139"/>
      <c r="CG1200" s="139"/>
      <c r="CH1200" s="139"/>
      <c r="CI1200" s="139"/>
      <c r="CJ1200" s="139"/>
      <c r="CK1200" s="139"/>
      <c r="CL1200" s="139"/>
      <c r="CM1200" s="139"/>
      <c r="CN1200" s="139"/>
      <c r="CO1200" s="139"/>
      <c r="CP1200" s="139"/>
      <c r="CQ1200" s="139"/>
      <c r="CR1200" s="139"/>
      <c r="CS1200" s="139"/>
      <c r="CT1200" s="139"/>
      <c r="CU1200" s="139"/>
      <c r="CV1200" s="139"/>
      <c r="CW1200" s="139"/>
      <c r="CX1200" s="139"/>
      <c r="CY1200" s="139"/>
      <c r="CZ1200" s="139"/>
      <c r="DA1200" s="139"/>
      <c r="DB1200" s="139"/>
      <c r="DC1200" s="139"/>
      <c r="DD1200" s="139"/>
      <c r="DE1200" s="139"/>
      <c r="DF1200" s="139"/>
      <c r="DG1200" s="139"/>
      <c r="DH1200" s="139"/>
      <c r="DI1200" s="139"/>
      <c r="DJ1200" s="139"/>
      <c r="DK1200" s="139"/>
      <c r="DL1200" s="139"/>
      <c r="DM1200" s="139"/>
      <c r="DN1200" s="139"/>
      <c r="DO1200" s="139"/>
      <c r="DP1200" s="139"/>
      <c r="DQ1200" s="139"/>
      <c r="DR1200" s="139"/>
      <c r="DS1200" s="139"/>
      <c r="DT1200" s="139"/>
      <c r="DU1200" s="139"/>
      <c r="DV1200" s="139"/>
      <c r="DW1200" s="139"/>
      <c r="DX1200" s="139"/>
      <c r="DY1200" s="139"/>
      <c r="DZ1200" s="139"/>
      <c r="EA1200" s="139"/>
      <c r="EB1200" s="139"/>
      <c r="EC1200" s="139"/>
      <c r="ED1200" s="139"/>
      <c r="EE1200" s="139"/>
      <c r="EF1200" s="139"/>
      <c r="EG1200" s="139"/>
      <c r="EH1200" s="139"/>
      <c r="EI1200" s="139"/>
      <c r="EJ1200" s="139"/>
      <c r="EK1200" s="139"/>
      <c r="EL1200" s="139"/>
      <c r="EM1200" s="139"/>
      <c r="EN1200" s="139"/>
      <c r="EO1200" s="139"/>
      <c r="EP1200" s="139"/>
      <c r="EQ1200" s="139"/>
      <c r="ER1200" s="139"/>
      <c r="ES1200" s="139"/>
      <c r="ET1200" s="139"/>
      <c r="EU1200" s="139"/>
      <c r="EV1200" s="139"/>
      <c r="EW1200" s="139"/>
      <c r="EX1200" s="139"/>
      <c r="EY1200" s="139"/>
      <c r="EZ1200" s="139"/>
      <c r="FA1200" s="139"/>
      <c r="FB1200" s="139"/>
      <c r="FC1200" s="139"/>
      <c r="FD1200" s="139"/>
      <c r="FE1200" s="139"/>
      <c r="FF1200" s="139"/>
      <c r="FG1200" s="139"/>
      <c r="FH1200" s="139"/>
      <c r="FI1200" s="139"/>
      <c r="FJ1200" s="139"/>
      <c r="FK1200" s="139"/>
      <c r="FL1200" s="139"/>
      <c r="FM1200" s="139"/>
      <c r="FN1200" s="139"/>
      <c r="FO1200" s="139"/>
      <c r="FP1200" s="139"/>
      <c r="FQ1200" s="139"/>
      <c r="FR1200" s="139"/>
      <c r="FS1200" s="139"/>
      <c r="FT1200" s="139"/>
      <c r="FU1200" s="139"/>
      <c r="FV1200" s="139"/>
      <c r="FW1200" s="139"/>
      <c r="FX1200" s="139"/>
      <c r="FY1200" s="139"/>
      <c r="FZ1200" s="139"/>
      <c r="GA1200" s="139"/>
      <c r="GB1200" s="139"/>
      <c r="GC1200" s="139"/>
      <c r="GD1200" s="139"/>
      <c r="GE1200" s="139"/>
      <c r="GF1200" s="139"/>
      <c r="GG1200" s="139"/>
      <c r="GH1200" s="139"/>
      <c r="GI1200" s="139"/>
      <c r="GJ1200" s="139"/>
      <c r="GK1200" s="139"/>
      <c r="GL1200" s="139"/>
      <c r="GM1200" s="139"/>
      <c r="GN1200" s="139"/>
      <c r="GO1200" s="139"/>
      <c r="GP1200" s="139"/>
      <c r="GQ1200" s="139"/>
      <c r="GR1200" s="139"/>
      <c r="GS1200" s="139"/>
      <c r="GT1200" s="139"/>
      <c r="GU1200" s="139"/>
      <c r="GV1200" s="139"/>
      <c r="GW1200" s="139"/>
      <c r="GX1200" s="139"/>
      <c r="GY1200" s="139"/>
      <c r="GZ1200" s="139"/>
      <c r="HA1200" s="139"/>
      <c r="HB1200" s="139"/>
      <c r="HC1200" s="139"/>
      <c r="HD1200" s="139"/>
      <c r="HE1200" s="139"/>
      <c r="HF1200" s="139"/>
      <c r="HG1200" s="139"/>
      <c r="HH1200" s="139"/>
      <c r="HI1200" s="139"/>
      <c r="HJ1200" s="139"/>
      <c r="HK1200" s="139"/>
      <c r="HL1200" s="139"/>
      <c r="HM1200" s="139"/>
      <c r="HN1200" s="139"/>
      <c r="HO1200" s="139"/>
      <c r="HP1200" s="139"/>
      <c r="HQ1200" s="139"/>
      <c r="HR1200" s="139"/>
      <c r="HS1200" s="139"/>
      <c r="HT1200" s="139"/>
      <c r="HU1200" s="139"/>
      <c r="HV1200" s="139"/>
      <c r="HW1200" s="139"/>
      <c r="HX1200" s="139"/>
      <c r="HY1200" s="139"/>
      <c r="HZ1200" s="139"/>
      <c r="IA1200" s="139"/>
      <c r="IB1200" s="139"/>
      <c r="IC1200" s="139"/>
      <c r="ID1200" s="139"/>
      <c r="IE1200" s="139"/>
      <c r="IF1200" s="139"/>
      <c r="IG1200" s="139"/>
      <c r="IH1200" s="139"/>
      <c r="II1200" s="139"/>
      <c r="IJ1200" s="139"/>
      <c r="IK1200" s="139"/>
      <c r="IL1200" s="139"/>
      <c r="IM1200" s="139"/>
      <c r="IN1200" s="139"/>
      <c r="IO1200" s="139"/>
      <c r="IP1200" s="139"/>
      <c r="IQ1200" s="139"/>
      <c r="IR1200" s="139"/>
      <c r="IS1200" s="139"/>
      <c r="IT1200" s="139"/>
      <c r="IU1200" s="139"/>
      <c r="IV1200" s="139"/>
      <c r="IW1200" s="139"/>
      <c r="IX1200" s="139"/>
      <c r="IY1200" s="139"/>
      <c r="IZ1200" s="139"/>
      <c r="JA1200" s="139"/>
      <c r="JB1200" s="139"/>
      <c r="JC1200" s="139"/>
      <c r="JD1200" s="139"/>
      <c r="JE1200" s="139"/>
      <c r="JF1200" s="139"/>
      <c r="JG1200" s="139"/>
      <c r="JH1200" s="139"/>
      <c r="JI1200" s="139"/>
      <c r="JJ1200" s="139"/>
      <c r="JK1200" s="139"/>
      <c r="JL1200" s="139"/>
      <c r="JM1200" s="139"/>
      <c r="JN1200" s="139"/>
      <c r="JO1200" s="139"/>
      <c r="JP1200" s="139"/>
      <c r="JQ1200" s="139"/>
      <c r="JR1200" s="139"/>
      <c r="JS1200" s="139"/>
      <c r="JT1200" s="139"/>
      <c r="JU1200" s="139"/>
      <c r="JV1200" s="139"/>
      <c r="JW1200" s="139"/>
      <c r="JX1200" s="139"/>
      <c r="JY1200" s="139"/>
      <c r="JZ1200" s="139"/>
      <c r="KA1200" s="139"/>
      <c r="KB1200" s="139"/>
      <c r="KC1200" s="139"/>
      <c r="KD1200" s="139"/>
      <c r="KE1200" s="139"/>
      <c r="KF1200" s="139"/>
      <c r="KG1200" s="139"/>
      <c r="KH1200" s="139"/>
      <c r="KI1200" s="139"/>
      <c r="KJ1200" s="139"/>
      <c r="KK1200" s="139"/>
      <c r="KL1200" s="139"/>
      <c r="KM1200" s="139"/>
      <c r="KN1200" s="139"/>
      <c r="KO1200" s="139"/>
      <c r="KP1200" s="139"/>
      <c r="KQ1200" s="139"/>
      <c r="KR1200" s="139"/>
      <c r="KS1200" s="139"/>
      <c r="KT1200" s="139"/>
      <c r="KU1200" s="139"/>
      <c r="KV1200" s="139"/>
      <c r="KW1200" s="139"/>
      <c r="KX1200" s="139"/>
      <c r="KY1200" s="139"/>
      <c r="KZ1200" s="139"/>
      <c r="LA1200" s="139"/>
      <c r="LB1200" s="139"/>
      <c r="LC1200" s="139"/>
      <c r="LD1200" s="139"/>
      <c r="LE1200" s="139"/>
      <c r="LF1200" s="139"/>
      <c r="LG1200" s="139"/>
      <c r="LH1200" s="139"/>
      <c r="LI1200" s="139"/>
      <c r="LJ1200" s="139"/>
      <c r="LK1200" s="139"/>
      <c r="LL1200" s="139"/>
      <c r="LM1200" s="139"/>
      <c r="LN1200" s="139"/>
      <c r="LO1200" s="139"/>
      <c r="LP1200" s="139"/>
      <c r="LQ1200" s="139"/>
      <c r="LR1200" s="139"/>
      <c r="LS1200" s="139"/>
      <c r="LT1200" s="139"/>
      <c r="LU1200" s="139"/>
      <c r="LV1200" s="139"/>
      <c r="LW1200" s="139"/>
      <c r="LX1200" s="139"/>
      <c r="LY1200" s="139"/>
      <c r="LZ1200" s="139"/>
      <c r="MA1200" s="139"/>
      <c r="MB1200" s="139"/>
      <c r="MC1200" s="139"/>
      <c r="MD1200" s="139"/>
      <c r="ME1200" s="139"/>
      <c r="MF1200" s="139"/>
      <c r="MG1200" s="139"/>
      <c r="MH1200" s="139"/>
      <c r="MI1200" s="139"/>
      <c r="MJ1200" s="139"/>
      <c r="MK1200" s="139"/>
      <c r="ML1200" s="139"/>
      <c r="MM1200" s="139"/>
      <c r="MN1200" s="139"/>
      <c r="MO1200" s="139"/>
      <c r="MP1200" s="139"/>
      <c r="MQ1200" s="139"/>
      <c r="MR1200" s="139"/>
      <c r="MS1200" s="139"/>
      <c r="MT1200" s="139"/>
      <c r="MU1200" s="139"/>
      <c r="MV1200" s="139"/>
      <c r="MW1200" s="139"/>
      <c r="MX1200" s="139"/>
      <c r="MY1200" s="139"/>
      <c r="MZ1200" s="139"/>
      <c r="NA1200" s="139"/>
      <c r="NB1200" s="139"/>
      <c r="NC1200" s="139"/>
      <c r="ND1200" s="139"/>
      <c r="NE1200" s="139"/>
      <c r="NF1200" s="139"/>
      <c r="NG1200" s="139"/>
      <c r="NH1200" s="139"/>
      <c r="NI1200" s="139"/>
      <c r="NJ1200" s="139"/>
      <c r="NK1200" s="139"/>
      <c r="NL1200" s="139"/>
      <c r="NM1200" s="139"/>
      <c r="NN1200" s="139"/>
      <c r="NO1200" s="139"/>
      <c r="NP1200" s="139"/>
      <c r="NQ1200" s="139"/>
      <c r="NR1200" s="139"/>
      <c r="NS1200" s="139"/>
      <c r="NT1200" s="139"/>
      <c r="NU1200" s="139"/>
      <c r="NV1200" s="139"/>
      <c r="NW1200" s="139"/>
      <c r="NX1200" s="139"/>
      <c r="NY1200" s="139"/>
      <c r="NZ1200" s="139"/>
      <c r="OA1200" s="139"/>
      <c r="OB1200" s="139"/>
      <c r="OC1200" s="139"/>
      <c r="OD1200" s="139"/>
      <c r="OE1200" s="139"/>
      <c r="OF1200" s="139"/>
      <c r="OG1200" s="139"/>
      <c r="OH1200" s="139"/>
      <c r="OI1200" s="139"/>
      <c r="OJ1200" s="139"/>
      <c r="OK1200" s="139"/>
      <c r="OL1200" s="139"/>
      <c r="OM1200" s="139"/>
      <c r="ON1200" s="139"/>
      <c r="OO1200" s="139"/>
      <c r="OP1200" s="139"/>
      <c r="OQ1200" s="139"/>
      <c r="OR1200" s="139"/>
      <c r="OS1200" s="139"/>
      <c r="OT1200" s="139"/>
      <c r="OU1200" s="139"/>
      <c r="OV1200" s="139"/>
      <c r="OW1200" s="139"/>
      <c r="OX1200" s="139"/>
      <c r="OY1200" s="139"/>
      <c r="OZ1200" s="139"/>
      <c r="PA1200" s="139"/>
      <c r="PB1200" s="139"/>
      <c r="PC1200" s="139"/>
      <c r="PD1200" s="139"/>
      <c r="PE1200" s="139"/>
      <c r="PF1200" s="139"/>
      <c r="PG1200" s="139"/>
      <c r="PH1200" s="139"/>
      <c r="PI1200" s="139"/>
      <c r="PJ1200" s="139"/>
      <c r="PK1200" s="139"/>
      <c r="PL1200" s="139"/>
      <c r="PM1200" s="139"/>
      <c r="PN1200" s="139"/>
      <c r="PO1200" s="139"/>
      <c r="PP1200" s="139"/>
      <c r="PQ1200" s="139"/>
      <c r="PR1200" s="139"/>
      <c r="PS1200" s="139"/>
      <c r="PT1200" s="139"/>
      <c r="PU1200" s="139"/>
      <c r="PV1200" s="139"/>
      <c r="PW1200" s="139"/>
      <c r="PX1200" s="139"/>
      <c r="PY1200" s="139"/>
      <c r="PZ1200" s="139"/>
      <c r="QA1200" s="139"/>
      <c r="QB1200" s="139"/>
      <c r="QC1200" s="139"/>
      <c r="QD1200" s="139"/>
      <c r="QE1200" s="139"/>
      <c r="QF1200" s="139"/>
      <c r="QG1200" s="139"/>
      <c r="QH1200" s="139"/>
      <c r="QI1200" s="139"/>
      <c r="QJ1200" s="139"/>
      <c r="QK1200" s="139"/>
      <c r="QL1200" s="139"/>
      <c r="QM1200" s="139"/>
      <c r="QN1200" s="139"/>
      <c r="QO1200" s="139"/>
      <c r="QP1200" s="139"/>
      <c r="QQ1200" s="139"/>
      <c r="QR1200" s="139"/>
      <c r="QS1200" s="139"/>
      <c r="QT1200" s="139"/>
      <c r="QU1200" s="139"/>
      <c r="QV1200" s="139"/>
      <c r="QW1200" s="139"/>
      <c r="QX1200" s="139"/>
      <c r="QY1200" s="139"/>
      <c r="QZ1200" s="139"/>
      <c r="RA1200" s="139"/>
      <c r="RB1200" s="139"/>
      <c r="RC1200" s="139"/>
      <c r="RD1200" s="139"/>
      <c r="RE1200" s="139"/>
      <c r="RF1200" s="139"/>
      <c r="RG1200" s="139"/>
      <c r="RH1200" s="139"/>
      <c r="RI1200" s="139"/>
      <c r="RJ1200" s="139"/>
      <c r="RK1200" s="139"/>
      <c r="RL1200" s="139"/>
      <c r="RM1200" s="139"/>
      <c r="RN1200" s="139"/>
      <c r="RO1200" s="139"/>
      <c r="RP1200" s="139"/>
      <c r="RQ1200" s="139"/>
      <c r="RR1200" s="139"/>
      <c r="RS1200" s="139"/>
      <c r="RT1200" s="139"/>
      <c r="RU1200" s="139"/>
      <c r="RV1200" s="139"/>
      <c r="RW1200" s="139"/>
      <c r="RX1200" s="139"/>
      <c r="RY1200" s="139"/>
      <c r="RZ1200" s="139"/>
      <c r="SA1200" s="139"/>
      <c r="SB1200" s="139"/>
      <c r="SC1200" s="139"/>
      <c r="SD1200" s="139"/>
      <c r="SE1200" s="139"/>
      <c r="SF1200" s="139"/>
      <c r="SG1200" s="139"/>
      <c r="SH1200" s="139"/>
      <c r="SI1200" s="139"/>
      <c r="SJ1200" s="139"/>
      <c r="SK1200" s="139"/>
      <c r="SL1200" s="139"/>
      <c r="SM1200" s="139"/>
      <c r="SN1200" s="139"/>
      <c r="SO1200" s="139"/>
      <c r="SP1200" s="139"/>
      <c r="SQ1200" s="139"/>
      <c r="SR1200" s="139"/>
      <c r="SS1200" s="139"/>
      <c r="ST1200" s="139"/>
      <c r="SU1200" s="139"/>
      <c r="SV1200" s="139"/>
      <c r="SW1200" s="139"/>
      <c r="SX1200" s="139"/>
      <c r="SY1200" s="139"/>
      <c r="SZ1200" s="139"/>
      <c r="TA1200" s="139"/>
      <c r="TB1200" s="139"/>
      <c r="TC1200" s="139"/>
      <c r="TD1200" s="139"/>
      <c r="TE1200" s="139"/>
      <c r="TF1200" s="139"/>
      <c r="TG1200" s="139"/>
      <c r="TH1200" s="139"/>
      <c r="TI1200" s="139"/>
      <c r="TJ1200" s="139"/>
      <c r="TK1200" s="139"/>
      <c r="TL1200" s="139"/>
      <c r="TM1200" s="139"/>
      <c r="TN1200" s="139"/>
      <c r="TO1200" s="139"/>
      <c r="TP1200" s="139"/>
      <c r="TQ1200" s="139"/>
      <c r="TR1200" s="139"/>
      <c r="TS1200" s="139"/>
      <c r="TT1200" s="139"/>
      <c r="TU1200" s="139"/>
      <c r="TV1200" s="139"/>
      <c r="TW1200" s="139"/>
      <c r="TX1200" s="139"/>
      <c r="TY1200" s="139"/>
      <c r="TZ1200" s="139"/>
      <c r="UA1200" s="139"/>
      <c r="UB1200" s="139"/>
      <c r="UC1200" s="139"/>
      <c r="UD1200" s="139"/>
      <c r="UE1200" s="139"/>
      <c r="UF1200" s="139"/>
      <c r="UG1200" s="139"/>
      <c r="UH1200" s="139"/>
      <c r="UI1200" s="139"/>
      <c r="UJ1200" s="139"/>
      <c r="UK1200" s="139"/>
      <c r="UL1200" s="139"/>
      <c r="UM1200" s="139"/>
      <c r="UN1200" s="139"/>
      <c r="UO1200" s="139"/>
      <c r="UP1200" s="139"/>
      <c r="UQ1200" s="139"/>
      <c r="UR1200" s="139"/>
      <c r="US1200" s="139"/>
      <c r="UT1200" s="139"/>
      <c r="UU1200" s="139"/>
      <c r="UV1200" s="139"/>
      <c r="UW1200" s="139"/>
      <c r="UX1200" s="139"/>
      <c r="UY1200" s="139"/>
      <c r="UZ1200" s="139"/>
      <c r="VA1200" s="139"/>
      <c r="VB1200" s="139"/>
      <c r="VC1200" s="139"/>
      <c r="VD1200" s="139"/>
      <c r="VE1200" s="139"/>
      <c r="VF1200" s="139"/>
      <c r="VG1200" s="139"/>
      <c r="VH1200" s="139"/>
      <c r="VI1200" s="139"/>
      <c r="VJ1200" s="139"/>
      <c r="VK1200" s="139"/>
      <c r="VL1200" s="139"/>
      <c r="VM1200" s="139"/>
      <c r="VN1200" s="139"/>
      <c r="VO1200" s="139"/>
      <c r="VP1200" s="139"/>
      <c r="VQ1200" s="139"/>
      <c r="VR1200" s="139"/>
      <c r="VS1200" s="139"/>
      <c r="VT1200" s="139"/>
      <c r="VU1200" s="139"/>
      <c r="VV1200" s="139"/>
      <c r="VW1200" s="139"/>
      <c r="VX1200" s="139"/>
      <c r="VY1200" s="139"/>
      <c r="VZ1200" s="139"/>
      <c r="WA1200" s="139"/>
      <c r="WB1200" s="139"/>
      <c r="WC1200" s="139"/>
      <c r="WD1200" s="139"/>
      <c r="WE1200" s="139"/>
      <c r="WF1200" s="139"/>
      <c r="WG1200" s="139"/>
      <c r="WH1200" s="139"/>
      <c r="WI1200" s="139"/>
      <c r="WJ1200" s="139"/>
      <c r="WK1200" s="139"/>
      <c r="WL1200" s="139"/>
      <c r="WM1200" s="139"/>
      <c r="WN1200" s="139"/>
      <c r="WO1200" s="139"/>
      <c r="WP1200" s="139"/>
      <c r="WQ1200" s="139"/>
      <c r="WR1200" s="139"/>
      <c r="WS1200" s="139"/>
      <c r="WT1200" s="139"/>
      <c r="WU1200" s="139"/>
      <c r="WV1200" s="139"/>
      <c r="WW1200" s="139"/>
      <c r="WX1200" s="139"/>
      <c r="WY1200" s="139"/>
      <c r="WZ1200" s="139"/>
      <c r="XA1200" s="139"/>
      <c r="XB1200" s="139"/>
      <c r="XC1200" s="139"/>
      <c r="XD1200" s="139"/>
      <c r="XE1200" s="139"/>
      <c r="XF1200" s="139"/>
      <c r="XG1200" s="139"/>
      <c r="XH1200" s="139"/>
      <c r="XI1200" s="139"/>
      <c r="XJ1200" s="139"/>
      <c r="XK1200" s="139"/>
      <c r="XL1200" s="139"/>
      <c r="XM1200" s="139"/>
      <c r="XN1200" s="139"/>
      <c r="XO1200" s="139"/>
      <c r="XP1200" s="139"/>
      <c r="XQ1200" s="139"/>
      <c r="XR1200" s="139"/>
      <c r="XS1200" s="139"/>
      <c r="XT1200" s="139"/>
      <c r="XU1200" s="139"/>
      <c r="XV1200" s="139"/>
      <c r="XW1200" s="139"/>
      <c r="XX1200" s="139"/>
      <c r="XY1200" s="139"/>
      <c r="XZ1200" s="139"/>
      <c r="YA1200" s="139"/>
      <c r="YB1200" s="139"/>
      <c r="YC1200" s="139"/>
      <c r="YD1200" s="139"/>
      <c r="YE1200" s="139"/>
      <c r="YF1200" s="139"/>
      <c r="YG1200" s="139"/>
      <c r="YH1200" s="139"/>
      <c r="YI1200" s="139"/>
      <c r="YJ1200" s="139"/>
      <c r="YK1200" s="139"/>
      <c r="YL1200" s="139"/>
      <c r="YM1200" s="139"/>
      <c r="YN1200" s="139"/>
      <c r="YO1200" s="139"/>
      <c r="YP1200" s="139"/>
      <c r="YQ1200" s="139"/>
      <c r="YR1200" s="139"/>
      <c r="YS1200" s="139"/>
      <c r="YT1200" s="139"/>
      <c r="YU1200" s="139"/>
      <c r="YV1200" s="139"/>
      <c r="YW1200" s="139"/>
      <c r="YX1200" s="139"/>
      <c r="YY1200" s="139"/>
      <c r="YZ1200" s="139"/>
      <c r="ZA1200" s="139"/>
      <c r="ZB1200" s="139"/>
      <c r="ZC1200" s="139"/>
      <c r="ZD1200" s="139"/>
      <c r="ZE1200" s="139"/>
      <c r="ZF1200" s="139"/>
      <c r="ZG1200" s="139"/>
      <c r="ZH1200" s="139"/>
      <c r="ZI1200" s="139"/>
      <c r="ZJ1200" s="139"/>
      <c r="ZK1200" s="139"/>
      <c r="ZL1200" s="139"/>
      <c r="ZM1200" s="139"/>
      <c r="ZN1200" s="139"/>
      <c r="ZO1200" s="139"/>
      <c r="ZP1200" s="139"/>
      <c r="ZQ1200" s="139"/>
      <c r="ZR1200" s="139"/>
      <c r="ZS1200" s="139"/>
      <c r="ZT1200" s="139"/>
      <c r="ZU1200" s="139"/>
      <c r="ZV1200" s="139"/>
      <c r="ZW1200" s="139"/>
      <c r="ZX1200" s="139"/>
      <c r="ZY1200" s="139"/>
      <c r="ZZ1200" s="139"/>
      <c r="AAA1200" s="139"/>
      <c r="AAB1200" s="139"/>
      <c r="AAC1200" s="139"/>
      <c r="AAD1200" s="139"/>
      <c r="AAE1200" s="139"/>
      <c r="AAF1200" s="139"/>
      <c r="AAG1200" s="139"/>
      <c r="AAH1200" s="139"/>
      <c r="AAI1200" s="139"/>
      <c r="AAJ1200" s="139"/>
      <c r="AAK1200" s="139"/>
      <c r="AAL1200" s="139"/>
      <c r="AAM1200" s="139"/>
      <c r="AAN1200" s="139"/>
      <c r="AAO1200" s="139"/>
      <c r="AAP1200" s="139"/>
      <c r="AAQ1200" s="139"/>
      <c r="AAR1200" s="139"/>
      <c r="AAS1200" s="139"/>
      <c r="AAT1200" s="139"/>
      <c r="AAU1200" s="139"/>
      <c r="AAV1200" s="139"/>
      <c r="AAW1200" s="139"/>
      <c r="AAX1200" s="139"/>
      <c r="AAY1200" s="139"/>
      <c r="AAZ1200" s="139"/>
      <c r="ABA1200" s="139"/>
      <c r="ABB1200" s="139"/>
      <c r="ABC1200" s="139"/>
      <c r="ABD1200" s="139"/>
      <c r="ABE1200" s="139"/>
      <c r="ABF1200" s="139"/>
      <c r="ABG1200" s="139"/>
      <c r="ABH1200" s="139"/>
      <c r="ABI1200" s="139"/>
      <c r="ABJ1200" s="139"/>
      <c r="ABK1200" s="139"/>
      <c r="ABL1200" s="139"/>
      <c r="ABM1200" s="139"/>
      <c r="ABN1200" s="139"/>
      <c r="ABO1200" s="139"/>
      <c r="ABP1200" s="139"/>
      <c r="ABQ1200" s="139"/>
      <c r="ABR1200" s="139"/>
      <c r="ABS1200" s="139"/>
      <c r="ABT1200" s="139"/>
      <c r="ABU1200" s="139"/>
      <c r="ABV1200" s="139"/>
      <c r="ABW1200" s="139"/>
      <c r="ABX1200" s="139"/>
      <c r="ABY1200" s="139"/>
      <c r="ABZ1200" s="139"/>
      <c r="ACA1200" s="139"/>
      <c r="ACB1200" s="139"/>
      <c r="ACC1200" s="139"/>
      <c r="ACD1200" s="139"/>
      <c r="ACE1200" s="139"/>
      <c r="ACF1200" s="139"/>
      <c r="ACG1200" s="139"/>
      <c r="ACH1200" s="139"/>
      <c r="ACI1200" s="139"/>
      <c r="ACJ1200" s="139"/>
      <c r="ACK1200" s="139"/>
      <c r="ACL1200" s="139"/>
      <c r="ACM1200" s="139"/>
      <c r="ACN1200" s="139"/>
      <c r="ACO1200" s="139"/>
      <c r="ACP1200" s="139"/>
      <c r="ACQ1200" s="139"/>
      <c r="ACR1200" s="139"/>
      <c r="ACS1200" s="139"/>
      <c r="ACT1200" s="139"/>
      <c r="ACU1200" s="139"/>
      <c r="ACV1200" s="139"/>
      <c r="ACW1200" s="139"/>
      <c r="ACX1200" s="139"/>
      <c r="ACY1200" s="139"/>
      <c r="ACZ1200" s="139"/>
      <c r="ADA1200" s="139"/>
      <c r="ADB1200" s="139"/>
      <c r="ADC1200" s="139"/>
      <c r="ADD1200" s="139"/>
      <c r="ADE1200" s="139"/>
      <c r="ADF1200" s="139"/>
      <c r="ADG1200" s="139"/>
      <c r="ADH1200" s="139"/>
      <c r="ADI1200" s="139"/>
      <c r="ADJ1200" s="139"/>
      <c r="ADK1200" s="139"/>
      <c r="ADL1200" s="139"/>
      <c r="ADM1200" s="139"/>
      <c r="ADN1200" s="139"/>
      <c r="ADO1200" s="139"/>
      <c r="ADP1200" s="139"/>
      <c r="ADQ1200" s="139"/>
      <c r="ADR1200" s="139"/>
      <c r="ADS1200" s="139"/>
      <c r="ADT1200" s="139"/>
      <c r="ADU1200" s="139"/>
      <c r="ADV1200" s="139"/>
      <c r="ADW1200" s="139"/>
      <c r="ADX1200" s="139"/>
      <c r="ADY1200" s="139"/>
      <c r="ADZ1200" s="139"/>
      <c r="AEA1200" s="139"/>
      <c r="AEB1200" s="139"/>
      <c r="AEC1200" s="139"/>
      <c r="AED1200" s="139"/>
      <c r="AEE1200" s="139"/>
      <c r="AEF1200" s="139"/>
      <c r="AEG1200" s="139"/>
      <c r="AEH1200" s="139"/>
      <c r="AEI1200" s="139"/>
      <c r="AEJ1200" s="139"/>
      <c r="AEK1200" s="139"/>
      <c r="AEL1200" s="139"/>
      <c r="AEM1200" s="139"/>
      <c r="AEN1200" s="139"/>
      <c r="AEO1200" s="139"/>
      <c r="AEP1200" s="139"/>
      <c r="AEQ1200" s="139"/>
      <c r="AER1200" s="139"/>
      <c r="AES1200" s="139"/>
      <c r="AET1200" s="139"/>
      <c r="AEU1200" s="139"/>
      <c r="AEV1200" s="139"/>
      <c r="AEW1200" s="139"/>
      <c r="AEX1200" s="139"/>
      <c r="AEY1200" s="139"/>
      <c r="AEZ1200" s="139"/>
      <c r="AFA1200" s="139"/>
      <c r="AFB1200" s="139"/>
      <c r="AFC1200" s="139"/>
      <c r="AFD1200" s="139"/>
      <c r="AFE1200" s="139"/>
      <c r="AFF1200" s="139"/>
      <c r="AFG1200" s="139"/>
      <c r="AFH1200" s="139"/>
      <c r="AFI1200" s="139"/>
      <c r="AFJ1200" s="139"/>
      <c r="AFK1200" s="139"/>
      <c r="AFL1200" s="139"/>
      <c r="AFM1200" s="139"/>
      <c r="AFN1200" s="139"/>
      <c r="AFO1200" s="139"/>
      <c r="AFP1200" s="139"/>
      <c r="AFQ1200" s="139"/>
      <c r="AFR1200" s="139"/>
      <c r="AFS1200" s="139"/>
      <c r="AFT1200" s="139"/>
      <c r="AFU1200" s="139"/>
      <c r="AFV1200" s="139"/>
      <c r="AFW1200" s="139"/>
      <c r="AFX1200" s="139"/>
      <c r="AFY1200" s="139"/>
      <c r="AFZ1200" s="139"/>
      <c r="AGA1200" s="139"/>
      <c r="AGB1200" s="139"/>
      <c r="AGC1200" s="139"/>
      <c r="AGD1200" s="139"/>
      <c r="AGE1200" s="139"/>
      <c r="AGF1200" s="139"/>
      <c r="AGG1200" s="139"/>
      <c r="AGH1200" s="139"/>
      <c r="AGI1200" s="139"/>
      <c r="AGJ1200" s="139"/>
      <c r="AGK1200" s="139"/>
      <c r="AGL1200" s="139"/>
      <c r="AGM1200" s="139"/>
      <c r="AGN1200" s="139"/>
      <c r="AGO1200" s="139"/>
      <c r="AGP1200" s="139"/>
      <c r="AGQ1200" s="139"/>
      <c r="AGR1200" s="139"/>
      <c r="AGS1200" s="139"/>
      <c r="AGT1200" s="139"/>
      <c r="AGU1200" s="139"/>
      <c r="AGV1200" s="139"/>
      <c r="AGW1200" s="139"/>
      <c r="AGX1200" s="139"/>
      <c r="AGY1200" s="139"/>
      <c r="AGZ1200" s="139"/>
      <c r="AHA1200" s="139"/>
      <c r="AHB1200" s="139"/>
      <c r="AHC1200" s="139"/>
      <c r="AHD1200" s="139"/>
      <c r="AHE1200" s="139"/>
      <c r="AHF1200" s="139"/>
      <c r="AHG1200" s="139"/>
      <c r="AHH1200" s="139"/>
      <c r="AHI1200" s="139"/>
      <c r="AHJ1200" s="139"/>
      <c r="AHK1200" s="139"/>
      <c r="AHL1200" s="139"/>
      <c r="AHM1200" s="139"/>
      <c r="AHN1200" s="139"/>
      <c r="AHO1200" s="139"/>
      <c r="AHP1200" s="139"/>
      <c r="AHQ1200" s="139"/>
      <c r="AHR1200" s="139"/>
      <c r="AHS1200" s="139"/>
      <c r="AHT1200" s="139"/>
      <c r="AHU1200" s="139"/>
      <c r="AHV1200" s="139"/>
      <c r="AHW1200" s="139"/>
      <c r="AHX1200" s="139"/>
      <c r="AHY1200" s="139"/>
      <c r="AHZ1200" s="139"/>
      <c r="AIA1200" s="139"/>
      <c r="AIB1200" s="139"/>
      <c r="AIC1200" s="139"/>
      <c r="AID1200" s="139"/>
      <c r="AIE1200" s="139"/>
      <c r="AIF1200" s="139"/>
      <c r="AIG1200" s="139"/>
      <c r="AIH1200" s="139"/>
      <c r="AII1200" s="139"/>
      <c r="AIJ1200" s="139"/>
      <c r="AIK1200" s="139"/>
      <c r="AIL1200" s="139"/>
      <c r="AIM1200" s="139"/>
      <c r="AIN1200" s="139"/>
      <c r="AIO1200" s="139"/>
      <c r="AIP1200" s="139"/>
      <c r="AIQ1200" s="139"/>
      <c r="AIR1200" s="139"/>
      <c r="AIS1200" s="139"/>
      <c r="AIT1200" s="139"/>
      <c r="AIU1200" s="139"/>
      <c r="AIV1200" s="139"/>
      <c r="AIW1200" s="139"/>
      <c r="AIX1200" s="139"/>
      <c r="AIY1200" s="139"/>
      <c r="AIZ1200" s="139"/>
      <c r="AJA1200" s="139"/>
      <c r="AJB1200" s="139"/>
      <c r="AJC1200" s="139"/>
      <c r="AJD1200" s="139"/>
      <c r="AJE1200" s="139"/>
      <c r="AJF1200" s="139"/>
      <c r="AJG1200" s="139"/>
      <c r="AJH1200" s="139"/>
      <c r="AJI1200" s="139"/>
      <c r="AJJ1200" s="139"/>
      <c r="AJK1200" s="139"/>
      <c r="AJL1200" s="139"/>
      <c r="AJM1200" s="139"/>
      <c r="AJN1200" s="139"/>
      <c r="AJO1200" s="139"/>
      <c r="AJP1200" s="139"/>
      <c r="AJQ1200" s="139"/>
      <c r="AJR1200" s="139"/>
      <c r="AJS1200" s="139"/>
      <c r="AJT1200" s="139"/>
      <c r="AJU1200" s="139"/>
      <c r="AJV1200" s="139"/>
      <c r="AJW1200" s="139"/>
      <c r="AJX1200" s="139"/>
      <c r="AJY1200" s="139"/>
      <c r="AJZ1200" s="139"/>
      <c r="AKA1200" s="139"/>
      <c r="AKB1200" s="139"/>
      <c r="AKC1200" s="139"/>
      <c r="AKD1200" s="139"/>
      <c r="AKE1200" s="139"/>
      <c r="AKF1200" s="139"/>
      <c r="AKG1200" s="139"/>
      <c r="AKH1200" s="139"/>
      <c r="AKI1200" s="139"/>
      <c r="AKJ1200" s="139"/>
      <c r="AKK1200" s="139"/>
      <c r="AKL1200" s="139"/>
      <c r="AKM1200" s="139"/>
      <c r="AKN1200" s="139"/>
      <c r="AKO1200" s="139"/>
      <c r="AKP1200" s="139"/>
      <c r="AKQ1200" s="139"/>
      <c r="AKR1200" s="139"/>
      <c r="AKS1200" s="139"/>
      <c r="AKT1200" s="139"/>
      <c r="AKU1200" s="139"/>
      <c r="AKV1200" s="139"/>
      <c r="AKW1200" s="139"/>
    </row>
    <row r="1201" spans="1:985" ht="23.4" customHeight="1" x14ac:dyDescent="0.3">
      <c r="A1201" s="53"/>
      <c r="B1201" s="96"/>
      <c r="C1201" s="96"/>
      <c r="D1201" s="96"/>
      <c r="E1201" s="112"/>
      <c r="F1201" s="112"/>
      <c r="G1201" s="113"/>
      <c r="H1201" s="113"/>
      <c r="I1201" s="112"/>
      <c r="J1201" s="112"/>
      <c r="K1201" s="96"/>
      <c r="L1201" s="96"/>
      <c r="M1201" s="67"/>
      <c r="N1201" s="139"/>
      <c r="O1201" s="139"/>
      <c r="P1201" s="139"/>
      <c r="Q1201" s="139"/>
      <c r="R1201" s="139"/>
      <c r="S1201" s="139"/>
      <c r="T1201" s="139"/>
      <c r="U1201" s="139"/>
      <c r="V1201" s="139"/>
      <c r="W1201" s="139"/>
      <c r="X1201" s="139"/>
      <c r="Y1201" s="139"/>
      <c r="Z1201" s="139"/>
      <c r="AA1201" s="139"/>
      <c r="AB1201" s="139"/>
      <c r="AC1201" s="139"/>
      <c r="AD1201" s="139"/>
      <c r="AE1201" s="139"/>
      <c r="AF1201" s="139"/>
      <c r="AG1201" s="139"/>
      <c r="AH1201" s="139"/>
      <c r="AI1201" s="139"/>
      <c r="AJ1201" s="139"/>
      <c r="AK1201" s="139"/>
      <c r="AL1201" s="139"/>
      <c r="AM1201" s="139"/>
      <c r="AN1201" s="139"/>
      <c r="AO1201" s="139"/>
      <c r="AP1201" s="139"/>
      <c r="AQ1201" s="139"/>
      <c r="AR1201" s="139"/>
      <c r="AS1201" s="139"/>
      <c r="AT1201" s="139"/>
      <c r="AU1201" s="139"/>
      <c r="AV1201" s="139"/>
      <c r="AW1201" s="139"/>
      <c r="AX1201" s="139"/>
      <c r="AY1201" s="139"/>
      <c r="AZ1201" s="139"/>
      <c r="BA1201" s="139"/>
      <c r="BB1201" s="139"/>
      <c r="BC1201" s="139"/>
      <c r="BD1201" s="139"/>
      <c r="BE1201" s="139"/>
      <c r="BF1201" s="139"/>
      <c r="BG1201" s="139"/>
      <c r="BH1201" s="139"/>
      <c r="BI1201" s="139"/>
      <c r="BJ1201" s="139"/>
      <c r="BK1201" s="139"/>
      <c r="BL1201" s="139"/>
      <c r="BM1201" s="139"/>
      <c r="BN1201" s="139"/>
      <c r="BO1201" s="139"/>
      <c r="BP1201" s="139"/>
      <c r="BQ1201" s="139"/>
      <c r="BR1201" s="139"/>
      <c r="BS1201" s="139"/>
      <c r="BT1201" s="139"/>
      <c r="BU1201" s="139"/>
      <c r="BV1201" s="139"/>
      <c r="BW1201" s="139"/>
      <c r="BX1201" s="139"/>
      <c r="BY1201" s="139"/>
      <c r="BZ1201" s="139"/>
      <c r="CA1201" s="139"/>
      <c r="CB1201" s="139"/>
      <c r="CC1201" s="139"/>
      <c r="CD1201" s="139"/>
      <c r="CE1201" s="139"/>
      <c r="CF1201" s="139"/>
      <c r="CG1201" s="139"/>
      <c r="CH1201" s="139"/>
      <c r="CI1201" s="139"/>
      <c r="CJ1201" s="139"/>
      <c r="CK1201" s="139"/>
      <c r="CL1201" s="139"/>
      <c r="CM1201" s="139"/>
      <c r="CN1201" s="139"/>
      <c r="CO1201" s="139"/>
      <c r="CP1201" s="139"/>
      <c r="CQ1201" s="139"/>
      <c r="CR1201" s="139"/>
      <c r="CS1201" s="139"/>
      <c r="CT1201" s="139"/>
      <c r="CU1201" s="139"/>
      <c r="CV1201" s="139"/>
      <c r="CW1201" s="139"/>
      <c r="CX1201" s="139"/>
      <c r="CY1201" s="139"/>
      <c r="CZ1201" s="139"/>
      <c r="DA1201" s="139"/>
      <c r="DB1201" s="139"/>
      <c r="DC1201" s="139"/>
      <c r="DD1201" s="139"/>
      <c r="DE1201" s="139"/>
      <c r="DF1201" s="139"/>
      <c r="DG1201" s="139"/>
      <c r="DH1201" s="139"/>
      <c r="DI1201" s="139"/>
      <c r="DJ1201" s="139"/>
      <c r="DK1201" s="139"/>
      <c r="DL1201" s="139"/>
      <c r="DM1201" s="139"/>
      <c r="DN1201" s="139"/>
      <c r="DO1201" s="139"/>
      <c r="DP1201" s="139"/>
      <c r="DQ1201" s="139"/>
      <c r="DR1201" s="139"/>
      <c r="DS1201" s="139"/>
      <c r="DT1201" s="139"/>
      <c r="DU1201" s="139"/>
      <c r="DV1201" s="139"/>
      <c r="DW1201" s="139"/>
      <c r="DX1201" s="139"/>
      <c r="DY1201" s="139"/>
      <c r="DZ1201" s="139"/>
      <c r="EA1201" s="139"/>
      <c r="EB1201" s="139"/>
      <c r="EC1201" s="139"/>
      <c r="ED1201" s="139"/>
      <c r="EE1201" s="139"/>
      <c r="EF1201" s="139"/>
      <c r="EG1201" s="139"/>
      <c r="EH1201" s="139"/>
      <c r="EI1201" s="139"/>
      <c r="EJ1201" s="139"/>
      <c r="EK1201" s="139"/>
      <c r="EL1201" s="139"/>
      <c r="EM1201" s="139"/>
      <c r="EN1201" s="139"/>
      <c r="EO1201" s="139"/>
      <c r="EP1201" s="139"/>
      <c r="EQ1201" s="139"/>
      <c r="ER1201" s="139"/>
      <c r="ES1201" s="139"/>
      <c r="ET1201" s="139"/>
      <c r="EU1201" s="139"/>
      <c r="EV1201" s="139"/>
      <c r="EW1201" s="139"/>
      <c r="EX1201" s="139"/>
      <c r="EY1201" s="139"/>
      <c r="EZ1201" s="139"/>
      <c r="FA1201" s="139"/>
      <c r="FB1201" s="139"/>
      <c r="FC1201" s="139"/>
      <c r="FD1201" s="139"/>
      <c r="FE1201" s="139"/>
      <c r="FF1201" s="139"/>
      <c r="FG1201" s="139"/>
      <c r="FH1201" s="139"/>
      <c r="FI1201" s="139"/>
      <c r="FJ1201" s="139"/>
      <c r="FK1201" s="139"/>
      <c r="FL1201" s="139"/>
      <c r="FM1201" s="139"/>
      <c r="FN1201" s="139"/>
      <c r="FO1201" s="139"/>
      <c r="FP1201" s="139"/>
      <c r="FQ1201" s="139"/>
      <c r="FR1201" s="139"/>
      <c r="FS1201" s="139"/>
      <c r="FT1201" s="139"/>
      <c r="FU1201" s="139"/>
      <c r="FV1201" s="139"/>
      <c r="FW1201" s="139"/>
      <c r="FX1201" s="139"/>
      <c r="FY1201" s="139"/>
      <c r="FZ1201" s="139"/>
      <c r="GA1201" s="139"/>
      <c r="GB1201" s="139"/>
      <c r="GC1201" s="139"/>
      <c r="GD1201" s="139"/>
      <c r="GE1201" s="139"/>
      <c r="GF1201" s="139"/>
      <c r="GG1201" s="139"/>
      <c r="GH1201" s="139"/>
      <c r="GI1201" s="139"/>
      <c r="GJ1201" s="139"/>
      <c r="GK1201" s="139"/>
      <c r="GL1201" s="139"/>
      <c r="GM1201" s="139"/>
      <c r="GN1201" s="139"/>
      <c r="GO1201" s="139"/>
      <c r="GP1201" s="139"/>
      <c r="GQ1201" s="139"/>
      <c r="GR1201" s="139"/>
      <c r="GS1201" s="139"/>
      <c r="GT1201" s="139"/>
      <c r="GU1201" s="139"/>
      <c r="GV1201" s="139"/>
      <c r="GW1201" s="139"/>
      <c r="GX1201" s="139"/>
      <c r="GY1201" s="139"/>
      <c r="GZ1201" s="139"/>
      <c r="HA1201" s="139"/>
      <c r="HB1201" s="139"/>
      <c r="HC1201" s="139"/>
      <c r="HD1201" s="139"/>
      <c r="HE1201" s="139"/>
      <c r="HF1201" s="139"/>
      <c r="HG1201" s="139"/>
      <c r="HH1201" s="139"/>
      <c r="HI1201" s="139"/>
      <c r="HJ1201" s="139"/>
      <c r="HK1201" s="139"/>
      <c r="HL1201" s="139"/>
      <c r="HM1201" s="139"/>
      <c r="HN1201" s="139"/>
      <c r="HO1201" s="139"/>
      <c r="HP1201" s="139"/>
      <c r="HQ1201" s="139"/>
      <c r="HR1201" s="139"/>
      <c r="HS1201" s="139"/>
      <c r="HT1201" s="139"/>
      <c r="HU1201" s="139"/>
      <c r="HV1201" s="139"/>
      <c r="HW1201" s="139"/>
      <c r="HX1201" s="139"/>
      <c r="HY1201" s="139"/>
      <c r="HZ1201" s="139"/>
      <c r="IA1201" s="139"/>
      <c r="IB1201" s="139"/>
      <c r="IC1201" s="139"/>
      <c r="ID1201" s="139"/>
      <c r="IE1201" s="139"/>
      <c r="IF1201" s="139"/>
      <c r="IG1201" s="139"/>
      <c r="IH1201" s="139"/>
      <c r="II1201" s="139"/>
      <c r="IJ1201" s="139"/>
      <c r="IK1201" s="139"/>
      <c r="IL1201" s="139"/>
      <c r="IM1201" s="139"/>
      <c r="IN1201" s="139"/>
      <c r="IO1201" s="139"/>
      <c r="IP1201" s="139"/>
      <c r="IQ1201" s="139"/>
      <c r="IR1201" s="139"/>
      <c r="IS1201" s="139"/>
      <c r="IT1201" s="139"/>
      <c r="IU1201" s="139"/>
      <c r="IV1201" s="139"/>
      <c r="IW1201" s="139"/>
      <c r="IX1201" s="139"/>
      <c r="IY1201" s="139"/>
      <c r="IZ1201" s="139"/>
      <c r="JA1201" s="139"/>
      <c r="JB1201" s="139"/>
      <c r="JC1201" s="139"/>
      <c r="JD1201" s="139"/>
      <c r="JE1201" s="139"/>
      <c r="JF1201" s="139"/>
      <c r="JG1201" s="139"/>
      <c r="JH1201" s="139"/>
      <c r="JI1201" s="139"/>
      <c r="JJ1201" s="139"/>
      <c r="JK1201" s="139"/>
      <c r="JL1201" s="139"/>
      <c r="JM1201" s="139"/>
      <c r="JN1201" s="139"/>
      <c r="JO1201" s="139"/>
      <c r="JP1201" s="139"/>
      <c r="JQ1201" s="139"/>
      <c r="JR1201" s="139"/>
      <c r="JS1201" s="139"/>
      <c r="JT1201" s="139"/>
      <c r="JU1201" s="139"/>
      <c r="JV1201" s="139"/>
      <c r="JW1201" s="139"/>
      <c r="JX1201" s="139"/>
      <c r="JY1201" s="139"/>
      <c r="JZ1201" s="139"/>
      <c r="KA1201" s="139"/>
      <c r="KB1201" s="139"/>
      <c r="KC1201" s="139"/>
      <c r="KD1201" s="139"/>
      <c r="KE1201" s="139"/>
      <c r="KF1201" s="139"/>
      <c r="KG1201" s="139"/>
      <c r="KH1201" s="139"/>
      <c r="KI1201" s="139"/>
      <c r="KJ1201" s="139"/>
      <c r="KK1201" s="139"/>
      <c r="KL1201" s="139"/>
      <c r="KM1201" s="139"/>
      <c r="KN1201" s="139"/>
      <c r="KO1201" s="139"/>
      <c r="KP1201" s="139"/>
      <c r="KQ1201" s="139"/>
      <c r="KR1201" s="139"/>
      <c r="KS1201" s="139"/>
      <c r="KT1201" s="139"/>
      <c r="KU1201" s="139"/>
      <c r="KV1201" s="139"/>
      <c r="KW1201" s="139"/>
      <c r="KX1201" s="139"/>
      <c r="KY1201" s="139"/>
      <c r="KZ1201" s="139"/>
      <c r="LA1201" s="139"/>
      <c r="LB1201" s="139"/>
      <c r="LC1201" s="139"/>
      <c r="LD1201" s="139"/>
      <c r="LE1201" s="139"/>
      <c r="LF1201" s="139"/>
      <c r="LG1201" s="139"/>
      <c r="LH1201" s="139"/>
      <c r="LI1201" s="139"/>
      <c r="LJ1201" s="139"/>
      <c r="LK1201" s="139"/>
      <c r="LL1201" s="139"/>
      <c r="LM1201" s="139"/>
      <c r="LN1201" s="139"/>
      <c r="LO1201" s="139"/>
      <c r="LP1201" s="139"/>
      <c r="LQ1201" s="139"/>
      <c r="LR1201" s="139"/>
      <c r="LS1201" s="139"/>
      <c r="LT1201" s="139"/>
      <c r="LU1201" s="139"/>
      <c r="LV1201" s="139"/>
      <c r="LW1201" s="139"/>
      <c r="LX1201" s="139"/>
      <c r="LY1201" s="139"/>
      <c r="LZ1201" s="139"/>
      <c r="MA1201" s="139"/>
      <c r="MB1201" s="139"/>
      <c r="MC1201" s="139"/>
      <c r="MD1201" s="139"/>
      <c r="ME1201" s="139"/>
      <c r="MF1201" s="139"/>
      <c r="MG1201" s="139"/>
      <c r="MH1201" s="139"/>
      <c r="MI1201" s="139"/>
      <c r="MJ1201" s="139"/>
      <c r="MK1201" s="139"/>
      <c r="ML1201" s="139"/>
      <c r="MM1201" s="139"/>
      <c r="MN1201" s="139"/>
      <c r="MO1201" s="139"/>
      <c r="MP1201" s="139"/>
      <c r="MQ1201" s="139"/>
      <c r="MR1201" s="139"/>
      <c r="MS1201" s="139"/>
      <c r="MT1201" s="139"/>
      <c r="MU1201" s="139"/>
      <c r="MV1201" s="139"/>
      <c r="MW1201" s="139"/>
      <c r="MX1201" s="139"/>
      <c r="MY1201" s="139"/>
      <c r="MZ1201" s="139"/>
      <c r="NA1201" s="139"/>
      <c r="NB1201" s="139"/>
      <c r="NC1201" s="139"/>
      <c r="ND1201" s="139"/>
      <c r="NE1201" s="139"/>
      <c r="NF1201" s="139"/>
      <c r="NG1201" s="139"/>
      <c r="NH1201" s="139"/>
      <c r="NI1201" s="139"/>
      <c r="NJ1201" s="139"/>
      <c r="NK1201" s="139"/>
      <c r="NL1201" s="139"/>
      <c r="NM1201" s="139"/>
      <c r="NN1201" s="139"/>
      <c r="NO1201" s="139"/>
      <c r="NP1201" s="139"/>
      <c r="NQ1201" s="139"/>
      <c r="NR1201" s="139"/>
      <c r="NS1201" s="139"/>
      <c r="NT1201" s="139"/>
      <c r="NU1201" s="139"/>
      <c r="NV1201" s="139"/>
      <c r="NW1201" s="139"/>
      <c r="NX1201" s="139"/>
      <c r="NY1201" s="139"/>
      <c r="NZ1201" s="139"/>
      <c r="OA1201" s="139"/>
      <c r="OB1201" s="139"/>
      <c r="OC1201" s="139"/>
      <c r="OD1201" s="139"/>
      <c r="OE1201" s="139"/>
      <c r="OF1201" s="139"/>
      <c r="OG1201" s="139"/>
      <c r="OH1201" s="139"/>
      <c r="OI1201" s="139"/>
      <c r="OJ1201" s="139"/>
      <c r="OK1201" s="139"/>
      <c r="OL1201" s="139"/>
      <c r="OM1201" s="139"/>
      <c r="ON1201" s="139"/>
      <c r="OO1201" s="139"/>
      <c r="OP1201" s="139"/>
      <c r="OQ1201" s="139"/>
      <c r="OR1201" s="139"/>
      <c r="OS1201" s="139"/>
      <c r="OT1201" s="139"/>
      <c r="OU1201" s="139"/>
      <c r="OV1201" s="139"/>
      <c r="OW1201" s="139"/>
      <c r="OX1201" s="139"/>
      <c r="OY1201" s="139"/>
      <c r="OZ1201" s="139"/>
      <c r="PA1201" s="139"/>
      <c r="PB1201" s="139"/>
      <c r="PC1201" s="139"/>
      <c r="PD1201" s="139"/>
      <c r="PE1201" s="139"/>
      <c r="PF1201" s="139"/>
      <c r="PG1201" s="139"/>
      <c r="PH1201" s="139"/>
      <c r="PI1201" s="139"/>
      <c r="PJ1201" s="139"/>
      <c r="PK1201" s="139"/>
      <c r="PL1201" s="139"/>
      <c r="PM1201" s="139"/>
      <c r="PN1201" s="139"/>
      <c r="PO1201" s="139"/>
      <c r="PP1201" s="139"/>
      <c r="PQ1201" s="139"/>
      <c r="PR1201" s="139"/>
      <c r="PS1201" s="139"/>
      <c r="PT1201" s="139"/>
      <c r="PU1201" s="139"/>
      <c r="PV1201" s="139"/>
      <c r="PW1201" s="139"/>
      <c r="PX1201" s="139"/>
      <c r="PY1201" s="139"/>
      <c r="PZ1201" s="139"/>
      <c r="QA1201" s="139"/>
      <c r="QB1201" s="139"/>
      <c r="QC1201" s="139"/>
      <c r="QD1201" s="139"/>
      <c r="QE1201" s="139"/>
      <c r="QF1201" s="139"/>
      <c r="QG1201" s="139"/>
      <c r="QH1201" s="139"/>
      <c r="QI1201" s="139"/>
      <c r="QJ1201" s="139"/>
      <c r="QK1201" s="139"/>
      <c r="QL1201" s="139"/>
      <c r="QM1201" s="139"/>
      <c r="QN1201" s="139"/>
      <c r="QO1201" s="139"/>
      <c r="QP1201" s="139"/>
      <c r="QQ1201" s="139"/>
      <c r="QR1201" s="139"/>
      <c r="QS1201" s="139"/>
      <c r="QT1201" s="139"/>
      <c r="QU1201" s="139"/>
      <c r="QV1201" s="139"/>
      <c r="QW1201" s="139"/>
      <c r="QX1201" s="139"/>
      <c r="QY1201" s="139"/>
      <c r="QZ1201" s="139"/>
      <c r="RA1201" s="139"/>
      <c r="RB1201" s="139"/>
      <c r="RC1201" s="139"/>
      <c r="RD1201" s="139"/>
      <c r="RE1201" s="139"/>
      <c r="RF1201" s="139"/>
      <c r="RG1201" s="139"/>
      <c r="RH1201" s="139"/>
      <c r="RI1201" s="139"/>
      <c r="RJ1201" s="139"/>
      <c r="RK1201" s="139"/>
      <c r="RL1201" s="139"/>
      <c r="RM1201" s="139"/>
      <c r="RN1201" s="139"/>
      <c r="RO1201" s="139"/>
      <c r="RP1201" s="139"/>
      <c r="RQ1201" s="139"/>
      <c r="RR1201" s="139"/>
      <c r="RS1201" s="139"/>
      <c r="RT1201" s="139"/>
      <c r="RU1201" s="139"/>
      <c r="RV1201" s="139"/>
      <c r="RW1201" s="139"/>
      <c r="RX1201" s="139"/>
      <c r="RY1201" s="139"/>
      <c r="RZ1201" s="139"/>
      <c r="SA1201" s="139"/>
      <c r="SB1201" s="139"/>
      <c r="SC1201" s="139"/>
      <c r="SD1201" s="139"/>
      <c r="SE1201" s="139"/>
      <c r="SF1201" s="139"/>
      <c r="SG1201" s="139"/>
      <c r="SH1201" s="139"/>
      <c r="SI1201" s="139"/>
      <c r="SJ1201" s="139"/>
      <c r="SK1201" s="139"/>
      <c r="SL1201" s="139"/>
      <c r="SM1201" s="139"/>
      <c r="SN1201" s="139"/>
      <c r="SO1201" s="139"/>
      <c r="SP1201" s="139"/>
      <c r="SQ1201" s="139"/>
      <c r="SR1201" s="139"/>
      <c r="SS1201" s="139"/>
      <c r="ST1201" s="139"/>
      <c r="SU1201" s="139"/>
      <c r="SV1201" s="139"/>
      <c r="SW1201" s="139"/>
      <c r="SX1201" s="139"/>
      <c r="SY1201" s="139"/>
      <c r="SZ1201" s="139"/>
      <c r="TA1201" s="139"/>
      <c r="TB1201" s="139"/>
      <c r="TC1201" s="139"/>
      <c r="TD1201" s="139"/>
      <c r="TE1201" s="139"/>
      <c r="TF1201" s="139"/>
      <c r="TG1201" s="139"/>
      <c r="TH1201" s="139"/>
      <c r="TI1201" s="139"/>
      <c r="TJ1201" s="139"/>
      <c r="TK1201" s="139"/>
      <c r="TL1201" s="139"/>
      <c r="TM1201" s="139"/>
      <c r="TN1201" s="139"/>
      <c r="TO1201" s="139"/>
      <c r="TP1201" s="139"/>
      <c r="TQ1201" s="139"/>
      <c r="TR1201" s="139"/>
      <c r="TS1201" s="139"/>
      <c r="TT1201" s="139"/>
      <c r="TU1201" s="139"/>
      <c r="TV1201" s="139"/>
      <c r="TW1201" s="139"/>
      <c r="TX1201" s="139"/>
      <c r="TY1201" s="139"/>
      <c r="TZ1201" s="139"/>
      <c r="UA1201" s="139"/>
      <c r="UB1201" s="139"/>
      <c r="UC1201" s="139"/>
      <c r="UD1201" s="139"/>
      <c r="UE1201" s="139"/>
      <c r="UF1201" s="139"/>
      <c r="UG1201" s="139"/>
      <c r="UH1201" s="139"/>
      <c r="UI1201" s="139"/>
      <c r="UJ1201" s="139"/>
      <c r="UK1201" s="139"/>
      <c r="UL1201" s="139"/>
      <c r="UM1201" s="139"/>
      <c r="UN1201" s="139"/>
      <c r="UO1201" s="139"/>
      <c r="UP1201" s="139"/>
      <c r="UQ1201" s="139"/>
      <c r="UR1201" s="139"/>
      <c r="US1201" s="139"/>
      <c r="UT1201" s="139"/>
      <c r="UU1201" s="139"/>
      <c r="UV1201" s="139"/>
      <c r="UW1201" s="139"/>
      <c r="UX1201" s="139"/>
      <c r="UY1201" s="139"/>
      <c r="UZ1201" s="139"/>
      <c r="VA1201" s="139"/>
      <c r="VB1201" s="139"/>
      <c r="VC1201" s="139"/>
      <c r="VD1201" s="139"/>
      <c r="VE1201" s="139"/>
      <c r="VF1201" s="139"/>
      <c r="VG1201" s="139"/>
      <c r="VH1201" s="139"/>
      <c r="VI1201" s="139"/>
      <c r="VJ1201" s="139"/>
      <c r="VK1201" s="139"/>
      <c r="VL1201" s="139"/>
      <c r="VM1201" s="139"/>
      <c r="VN1201" s="139"/>
      <c r="VO1201" s="139"/>
      <c r="VP1201" s="139"/>
      <c r="VQ1201" s="139"/>
      <c r="VR1201" s="139"/>
      <c r="VS1201" s="139"/>
      <c r="VT1201" s="139"/>
      <c r="VU1201" s="139"/>
      <c r="VV1201" s="139"/>
      <c r="VW1201" s="139"/>
      <c r="VX1201" s="139"/>
      <c r="VY1201" s="139"/>
      <c r="VZ1201" s="139"/>
      <c r="WA1201" s="139"/>
      <c r="WB1201" s="139"/>
      <c r="WC1201" s="139"/>
      <c r="WD1201" s="139"/>
      <c r="WE1201" s="139"/>
      <c r="WF1201" s="139"/>
      <c r="WG1201" s="139"/>
      <c r="WH1201" s="139"/>
      <c r="WI1201" s="139"/>
      <c r="WJ1201" s="139"/>
      <c r="WK1201" s="139"/>
      <c r="WL1201" s="139"/>
      <c r="WM1201" s="139"/>
      <c r="WN1201" s="139"/>
      <c r="WO1201" s="139"/>
      <c r="WP1201" s="139"/>
      <c r="WQ1201" s="139"/>
      <c r="WR1201" s="139"/>
      <c r="WS1201" s="139"/>
      <c r="WT1201" s="139"/>
      <c r="WU1201" s="139"/>
      <c r="WV1201" s="139"/>
      <c r="WW1201" s="139"/>
      <c r="WX1201" s="139"/>
      <c r="WY1201" s="139"/>
      <c r="WZ1201" s="139"/>
      <c r="XA1201" s="139"/>
      <c r="XB1201" s="139"/>
      <c r="XC1201" s="139"/>
      <c r="XD1201" s="139"/>
      <c r="XE1201" s="139"/>
      <c r="XF1201" s="139"/>
      <c r="XG1201" s="139"/>
      <c r="XH1201" s="139"/>
      <c r="XI1201" s="139"/>
      <c r="XJ1201" s="139"/>
      <c r="XK1201" s="139"/>
      <c r="XL1201" s="139"/>
      <c r="XM1201" s="139"/>
      <c r="XN1201" s="139"/>
      <c r="XO1201" s="139"/>
      <c r="XP1201" s="139"/>
      <c r="XQ1201" s="139"/>
      <c r="XR1201" s="139"/>
      <c r="XS1201" s="139"/>
      <c r="XT1201" s="139"/>
      <c r="XU1201" s="139"/>
      <c r="XV1201" s="139"/>
      <c r="XW1201" s="139"/>
      <c r="XX1201" s="139"/>
      <c r="XY1201" s="139"/>
      <c r="XZ1201" s="139"/>
      <c r="YA1201" s="139"/>
      <c r="YB1201" s="139"/>
      <c r="YC1201" s="139"/>
      <c r="YD1201" s="139"/>
      <c r="YE1201" s="139"/>
      <c r="YF1201" s="139"/>
      <c r="YG1201" s="139"/>
      <c r="YH1201" s="139"/>
      <c r="YI1201" s="139"/>
      <c r="YJ1201" s="139"/>
      <c r="YK1201" s="139"/>
      <c r="YL1201" s="139"/>
      <c r="YM1201" s="139"/>
      <c r="YN1201" s="139"/>
      <c r="YO1201" s="139"/>
      <c r="YP1201" s="139"/>
      <c r="YQ1201" s="139"/>
      <c r="YR1201" s="139"/>
      <c r="YS1201" s="139"/>
      <c r="YT1201" s="139"/>
      <c r="YU1201" s="139"/>
      <c r="YV1201" s="139"/>
      <c r="YW1201" s="139"/>
      <c r="YX1201" s="139"/>
      <c r="YY1201" s="139"/>
      <c r="YZ1201" s="139"/>
      <c r="ZA1201" s="139"/>
      <c r="ZB1201" s="139"/>
      <c r="ZC1201" s="139"/>
      <c r="ZD1201" s="139"/>
      <c r="ZE1201" s="139"/>
      <c r="ZF1201" s="139"/>
      <c r="ZG1201" s="139"/>
      <c r="ZH1201" s="139"/>
      <c r="ZI1201" s="139"/>
      <c r="ZJ1201" s="139"/>
      <c r="ZK1201" s="139"/>
      <c r="ZL1201" s="139"/>
      <c r="ZM1201" s="139"/>
      <c r="ZN1201" s="139"/>
      <c r="ZO1201" s="139"/>
      <c r="ZP1201" s="139"/>
      <c r="ZQ1201" s="139"/>
      <c r="ZR1201" s="139"/>
      <c r="ZS1201" s="139"/>
      <c r="ZT1201" s="139"/>
      <c r="ZU1201" s="139"/>
      <c r="ZV1201" s="139"/>
      <c r="ZW1201" s="139"/>
      <c r="ZX1201" s="139"/>
      <c r="ZY1201" s="139"/>
      <c r="ZZ1201" s="139"/>
      <c r="AAA1201" s="139"/>
      <c r="AAB1201" s="139"/>
      <c r="AAC1201" s="139"/>
      <c r="AAD1201" s="139"/>
      <c r="AAE1201" s="139"/>
      <c r="AAF1201" s="139"/>
      <c r="AAG1201" s="139"/>
      <c r="AAH1201" s="139"/>
      <c r="AAI1201" s="139"/>
      <c r="AAJ1201" s="139"/>
      <c r="AAK1201" s="139"/>
      <c r="AAL1201" s="139"/>
      <c r="AAM1201" s="139"/>
      <c r="AAN1201" s="139"/>
      <c r="AAO1201" s="139"/>
      <c r="AAP1201" s="139"/>
      <c r="AAQ1201" s="139"/>
      <c r="AAR1201" s="139"/>
      <c r="AAS1201" s="139"/>
      <c r="AAT1201" s="139"/>
      <c r="AAU1201" s="139"/>
      <c r="AAV1201" s="139"/>
      <c r="AAW1201" s="139"/>
      <c r="AAX1201" s="139"/>
      <c r="AAY1201" s="139"/>
      <c r="AAZ1201" s="139"/>
      <c r="ABA1201" s="139"/>
      <c r="ABB1201" s="139"/>
      <c r="ABC1201" s="139"/>
      <c r="ABD1201" s="139"/>
      <c r="ABE1201" s="139"/>
      <c r="ABF1201" s="139"/>
      <c r="ABG1201" s="139"/>
      <c r="ABH1201" s="139"/>
      <c r="ABI1201" s="139"/>
      <c r="ABJ1201" s="139"/>
      <c r="ABK1201" s="139"/>
      <c r="ABL1201" s="139"/>
      <c r="ABM1201" s="139"/>
      <c r="ABN1201" s="139"/>
      <c r="ABO1201" s="139"/>
      <c r="ABP1201" s="139"/>
      <c r="ABQ1201" s="139"/>
      <c r="ABR1201" s="139"/>
      <c r="ABS1201" s="139"/>
      <c r="ABT1201" s="139"/>
      <c r="ABU1201" s="139"/>
      <c r="ABV1201" s="139"/>
      <c r="ABW1201" s="139"/>
      <c r="ABX1201" s="139"/>
      <c r="ABY1201" s="139"/>
      <c r="ABZ1201" s="139"/>
      <c r="ACA1201" s="139"/>
      <c r="ACB1201" s="139"/>
      <c r="ACC1201" s="139"/>
      <c r="ACD1201" s="139"/>
      <c r="ACE1201" s="139"/>
      <c r="ACF1201" s="139"/>
      <c r="ACG1201" s="139"/>
      <c r="ACH1201" s="139"/>
      <c r="ACI1201" s="139"/>
      <c r="ACJ1201" s="139"/>
      <c r="ACK1201" s="139"/>
      <c r="ACL1201" s="139"/>
      <c r="ACM1201" s="139"/>
      <c r="ACN1201" s="139"/>
      <c r="ACO1201" s="139"/>
      <c r="ACP1201" s="139"/>
      <c r="ACQ1201" s="139"/>
      <c r="ACR1201" s="139"/>
      <c r="ACS1201" s="139"/>
      <c r="ACT1201" s="139"/>
      <c r="ACU1201" s="139"/>
      <c r="ACV1201" s="139"/>
      <c r="ACW1201" s="139"/>
      <c r="ACX1201" s="139"/>
      <c r="ACY1201" s="139"/>
      <c r="ACZ1201" s="139"/>
      <c r="ADA1201" s="139"/>
      <c r="ADB1201" s="139"/>
      <c r="ADC1201" s="139"/>
      <c r="ADD1201" s="139"/>
      <c r="ADE1201" s="139"/>
      <c r="ADF1201" s="139"/>
      <c r="ADG1201" s="139"/>
      <c r="ADH1201" s="139"/>
      <c r="ADI1201" s="139"/>
      <c r="ADJ1201" s="139"/>
      <c r="ADK1201" s="139"/>
      <c r="ADL1201" s="139"/>
      <c r="ADM1201" s="139"/>
      <c r="ADN1201" s="139"/>
      <c r="ADO1201" s="139"/>
      <c r="ADP1201" s="139"/>
      <c r="ADQ1201" s="139"/>
      <c r="ADR1201" s="139"/>
      <c r="ADS1201" s="139"/>
      <c r="ADT1201" s="139"/>
      <c r="ADU1201" s="139"/>
      <c r="ADV1201" s="139"/>
      <c r="ADW1201" s="139"/>
      <c r="ADX1201" s="139"/>
      <c r="ADY1201" s="139"/>
      <c r="ADZ1201" s="139"/>
      <c r="AEA1201" s="139"/>
      <c r="AEB1201" s="139"/>
      <c r="AEC1201" s="139"/>
      <c r="AED1201" s="139"/>
      <c r="AEE1201" s="139"/>
      <c r="AEF1201" s="139"/>
      <c r="AEG1201" s="139"/>
      <c r="AEH1201" s="139"/>
      <c r="AEI1201" s="139"/>
      <c r="AEJ1201" s="139"/>
      <c r="AEK1201" s="139"/>
      <c r="AEL1201" s="139"/>
      <c r="AEM1201" s="139"/>
      <c r="AEN1201" s="139"/>
      <c r="AEO1201" s="139"/>
      <c r="AEP1201" s="139"/>
      <c r="AEQ1201" s="139"/>
      <c r="AER1201" s="139"/>
      <c r="AES1201" s="139"/>
      <c r="AET1201" s="139"/>
      <c r="AEU1201" s="139"/>
      <c r="AEV1201" s="139"/>
      <c r="AEW1201" s="139"/>
      <c r="AEX1201" s="139"/>
      <c r="AEY1201" s="139"/>
      <c r="AEZ1201" s="139"/>
      <c r="AFA1201" s="139"/>
      <c r="AFB1201" s="139"/>
      <c r="AFC1201" s="139"/>
      <c r="AFD1201" s="139"/>
      <c r="AFE1201" s="139"/>
      <c r="AFF1201" s="139"/>
      <c r="AFG1201" s="139"/>
      <c r="AFH1201" s="139"/>
      <c r="AFI1201" s="139"/>
      <c r="AFJ1201" s="139"/>
      <c r="AFK1201" s="139"/>
      <c r="AFL1201" s="139"/>
      <c r="AFM1201" s="139"/>
      <c r="AFN1201" s="139"/>
      <c r="AFO1201" s="139"/>
      <c r="AFP1201" s="139"/>
      <c r="AFQ1201" s="139"/>
      <c r="AFR1201" s="139"/>
      <c r="AFS1201" s="139"/>
      <c r="AFT1201" s="139"/>
      <c r="AFU1201" s="139"/>
      <c r="AFV1201" s="139"/>
      <c r="AFW1201" s="139"/>
      <c r="AFX1201" s="139"/>
      <c r="AFY1201" s="139"/>
      <c r="AFZ1201" s="139"/>
      <c r="AGA1201" s="139"/>
      <c r="AGB1201" s="139"/>
      <c r="AGC1201" s="139"/>
      <c r="AGD1201" s="139"/>
      <c r="AGE1201" s="139"/>
      <c r="AGF1201" s="139"/>
      <c r="AGG1201" s="139"/>
      <c r="AGH1201" s="139"/>
      <c r="AGI1201" s="139"/>
      <c r="AGJ1201" s="139"/>
      <c r="AGK1201" s="139"/>
      <c r="AGL1201" s="139"/>
      <c r="AGM1201" s="139"/>
      <c r="AGN1201" s="139"/>
      <c r="AGO1201" s="139"/>
      <c r="AGP1201" s="139"/>
      <c r="AGQ1201" s="139"/>
      <c r="AGR1201" s="139"/>
      <c r="AGS1201" s="139"/>
      <c r="AGT1201" s="139"/>
      <c r="AGU1201" s="139"/>
      <c r="AGV1201" s="139"/>
      <c r="AGW1201" s="139"/>
      <c r="AGX1201" s="139"/>
      <c r="AGY1201" s="139"/>
      <c r="AGZ1201" s="139"/>
      <c r="AHA1201" s="139"/>
      <c r="AHB1201" s="139"/>
      <c r="AHC1201" s="139"/>
      <c r="AHD1201" s="139"/>
      <c r="AHE1201" s="139"/>
      <c r="AHF1201" s="139"/>
      <c r="AHG1201" s="139"/>
      <c r="AHH1201" s="139"/>
      <c r="AHI1201" s="139"/>
      <c r="AHJ1201" s="139"/>
      <c r="AHK1201" s="139"/>
      <c r="AHL1201" s="139"/>
      <c r="AHM1201" s="139"/>
      <c r="AHN1201" s="139"/>
      <c r="AHO1201" s="139"/>
      <c r="AHP1201" s="139"/>
      <c r="AHQ1201" s="139"/>
      <c r="AHR1201" s="139"/>
      <c r="AHS1201" s="139"/>
      <c r="AHT1201" s="139"/>
      <c r="AHU1201" s="139"/>
      <c r="AHV1201" s="139"/>
      <c r="AHW1201" s="139"/>
      <c r="AHX1201" s="139"/>
      <c r="AHY1201" s="139"/>
      <c r="AHZ1201" s="139"/>
      <c r="AIA1201" s="139"/>
      <c r="AIB1201" s="139"/>
      <c r="AIC1201" s="139"/>
      <c r="AID1201" s="139"/>
      <c r="AIE1201" s="139"/>
      <c r="AIF1201" s="139"/>
      <c r="AIG1201" s="139"/>
      <c r="AIH1201" s="139"/>
      <c r="AII1201" s="139"/>
      <c r="AIJ1201" s="139"/>
      <c r="AIK1201" s="139"/>
      <c r="AIL1201" s="139"/>
      <c r="AIM1201" s="139"/>
      <c r="AIN1201" s="139"/>
      <c r="AIO1201" s="139"/>
      <c r="AIP1201" s="139"/>
      <c r="AIQ1201" s="139"/>
      <c r="AIR1201" s="139"/>
      <c r="AIS1201" s="139"/>
      <c r="AIT1201" s="139"/>
      <c r="AIU1201" s="139"/>
      <c r="AIV1201" s="139"/>
      <c r="AIW1201" s="139"/>
      <c r="AIX1201" s="139"/>
      <c r="AIY1201" s="139"/>
      <c r="AIZ1201" s="139"/>
      <c r="AJA1201" s="139"/>
      <c r="AJB1201" s="139"/>
      <c r="AJC1201" s="139"/>
      <c r="AJD1201" s="139"/>
      <c r="AJE1201" s="139"/>
      <c r="AJF1201" s="139"/>
      <c r="AJG1201" s="139"/>
      <c r="AJH1201" s="139"/>
      <c r="AJI1201" s="139"/>
      <c r="AJJ1201" s="139"/>
      <c r="AJK1201" s="139"/>
      <c r="AJL1201" s="139"/>
      <c r="AJM1201" s="139"/>
      <c r="AJN1201" s="139"/>
      <c r="AJO1201" s="139"/>
      <c r="AJP1201" s="139"/>
      <c r="AJQ1201" s="139"/>
      <c r="AJR1201" s="139"/>
      <c r="AJS1201" s="139"/>
      <c r="AJT1201" s="139"/>
      <c r="AJU1201" s="139"/>
      <c r="AJV1201" s="139"/>
      <c r="AJW1201" s="139"/>
      <c r="AJX1201" s="139"/>
      <c r="AJY1201" s="139"/>
      <c r="AJZ1201" s="139"/>
      <c r="AKA1201" s="139"/>
      <c r="AKB1201" s="139"/>
      <c r="AKC1201" s="139"/>
      <c r="AKD1201" s="139"/>
      <c r="AKE1201" s="139"/>
      <c r="AKF1201" s="139"/>
      <c r="AKG1201" s="139"/>
      <c r="AKH1201" s="139"/>
      <c r="AKI1201" s="139"/>
      <c r="AKJ1201" s="139"/>
      <c r="AKK1201" s="139"/>
      <c r="AKL1201" s="139"/>
      <c r="AKM1201" s="139"/>
      <c r="AKN1201" s="139"/>
      <c r="AKO1201" s="139"/>
      <c r="AKP1201" s="139"/>
      <c r="AKQ1201" s="139"/>
      <c r="AKR1201" s="139"/>
      <c r="AKS1201" s="139"/>
      <c r="AKT1201" s="139"/>
      <c r="AKU1201" s="139"/>
      <c r="AKV1201" s="139"/>
      <c r="AKW1201" s="139"/>
    </row>
    <row r="1202" spans="1:985" ht="23.4" customHeight="1" x14ac:dyDescent="0.3">
      <c r="A1202" s="53"/>
      <c r="G1202" s="39"/>
      <c r="H1202" s="39"/>
      <c r="M1202" s="67"/>
      <c r="N1202" s="139"/>
      <c r="O1202" s="139"/>
      <c r="P1202" s="139"/>
      <c r="Q1202" s="139"/>
      <c r="R1202" s="139"/>
      <c r="S1202" s="139"/>
      <c r="T1202" s="139"/>
      <c r="U1202" s="139"/>
      <c r="V1202" s="139"/>
      <c r="W1202" s="139"/>
      <c r="X1202" s="139"/>
      <c r="Y1202" s="139"/>
      <c r="Z1202" s="139"/>
      <c r="AA1202" s="139"/>
      <c r="AB1202" s="139"/>
      <c r="AC1202" s="139"/>
      <c r="AD1202" s="139"/>
      <c r="AE1202" s="139"/>
      <c r="AF1202" s="139"/>
      <c r="AG1202" s="139"/>
      <c r="AH1202" s="139"/>
      <c r="AI1202" s="139"/>
      <c r="AJ1202" s="139"/>
      <c r="AK1202" s="139"/>
      <c r="AL1202" s="139"/>
      <c r="AM1202" s="139"/>
      <c r="AN1202" s="139"/>
      <c r="AO1202" s="139"/>
      <c r="AP1202" s="139"/>
      <c r="AQ1202" s="139"/>
      <c r="AR1202" s="139"/>
      <c r="AS1202" s="139"/>
      <c r="AT1202" s="139"/>
      <c r="AU1202" s="139"/>
      <c r="AV1202" s="139"/>
      <c r="AW1202" s="139"/>
      <c r="AX1202" s="139"/>
      <c r="AY1202" s="139"/>
      <c r="AZ1202" s="139"/>
      <c r="BA1202" s="139"/>
      <c r="BB1202" s="139"/>
      <c r="BC1202" s="139"/>
      <c r="BD1202" s="139"/>
      <c r="BE1202" s="139"/>
      <c r="BF1202" s="139"/>
      <c r="BG1202" s="139"/>
      <c r="BH1202" s="139"/>
      <c r="BI1202" s="139"/>
      <c r="BJ1202" s="139"/>
      <c r="BK1202" s="139"/>
      <c r="BL1202" s="139"/>
      <c r="BM1202" s="139"/>
      <c r="BN1202" s="139"/>
      <c r="BO1202" s="139"/>
      <c r="BP1202" s="139"/>
      <c r="BQ1202" s="139"/>
      <c r="BR1202" s="139"/>
      <c r="BS1202" s="139"/>
      <c r="BT1202" s="139"/>
      <c r="BU1202" s="139"/>
      <c r="BV1202" s="139"/>
      <c r="BW1202" s="139"/>
      <c r="BX1202" s="139"/>
      <c r="BY1202" s="139"/>
      <c r="BZ1202" s="139"/>
      <c r="CA1202" s="139"/>
      <c r="CB1202" s="139"/>
      <c r="CC1202" s="139"/>
      <c r="CD1202" s="139"/>
      <c r="CE1202" s="139"/>
      <c r="CF1202" s="139"/>
      <c r="CG1202" s="139"/>
      <c r="CH1202" s="139"/>
      <c r="CI1202" s="139"/>
      <c r="CJ1202" s="139"/>
      <c r="CK1202" s="139"/>
      <c r="CL1202" s="139"/>
      <c r="CM1202" s="139"/>
      <c r="CN1202" s="139"/>
      <c r="CO1202" s="139"/>
      <c r="CP1202" s="139"/>
      <c r="CQ1202" s="139"/>
      <c r="CR1202" s="139"/>
      <c r="CS1202" s="139"/>
      <c r="CT1202" s="139"/>
      <c r="CU1202" s="139"/>
      <c r="CV1202" s="139"/>
      <c r="CW1202" s="139"/>
      <c r="CX1202" s="139"/>
      <c r="CY1202" s="139"/>
      <c r="CZ1202" s="139"/>
      <c r="DA1202" s="139"/>
      <c r="DB1202" s="139"/>
      <c r="DC1202" s="139"/>
      <c r="DD1202" s="139"/>
      <c r="DE1202" s="139"/>
      <c r="DF1202" s="139"/>
      <c r="DG1202" s="139"/>
      <c r="DH1202" s="139"/>
      <c r="DI1202" s="139"/>
      <c r="DJ1202" s="139"/>
      <c r="DK1202" s="139"/>
      <c r="DL1202" s="139"/>
      <c r="DM1202" s="139"/>
      <c r="DN1202" s="139"/>
      <c r="DO1202" s="139"/>
      <c r="DP1202" s="139"/>
      <c r="DQ1202" s="139"/>
      <c r="DR1202" s="139"/>
      <c r="DS1202" s="139"/>
      <c r="DT1202" s="139"/>
      <c r="DU1202" s="139"/>
      <c r="DV1202" s="139"/>
      <c r="DW1202" s="139"/>
      <c r="DX1202" s="139"/>
      <c r="DY1202" s="139"/>
      <c r="DZ1202" s="139"/>
      <c r="EA1202" s="139"/>
      <c r="EB1202" s="139"/>
      <c r="EC1202" s="139"/>
      <c r="ED1202" s="139"/>
      <c r="EE1202" s="139"/>
      <c r="EF1202" s="139"/>
      <c r="EG1202" s="139"/>
      <c r="EH1202" s="139"/>
      <c r="EI1202" s="139"/>
      <c r="EJ1202" s="139"/>
      <c r="EK1202" s="139"/>
      <c r="EL1202" s="139"/>
      <c r="EM1202" s="139"/>
      <c r="EN1202" s="139"/>
      <c r="EO1202" s="139"/>
      <c r="EP1202" s="139"/>
      <c r="EQ1202" s="139"/>
      <c r="ER1202" s="139"/>
      <c r="ES1202" s="139"/>
      <c r="ET1202" s="139"/>
      <c r="EU1202" s="139"/>
      <c r="EV1202" s="139"/>
      <c r="EW1202" s="139"/>
      <c r="EX1202" s="139"/>
      <c r="EY1202" s="139"/>
      <c r="EZ1202" s="139"/>
      <c r="FA1202" s="139"/>
      <c r="FB1202" s="139"/>
      <c r="FC1202" s="139"/>
      <c r="FD1202" s="139"/>
      <c r="FE1202" s="139"/>
      <c r="FF1202" s="139"/>
      <c r="FG1202" s="139"/>
      <c r="FH1202" s="139"/>
      <c r="FI1202" s="139"/>
      <c r="FJ1202" s="139"/>
      <c r="FK1202" s="139"/>
      <c r="FL1202" s="139"/>
      <c r="FM1202" s="139"/>
      <c r="FN1202" s="139"/>
      <c r="FO1202" s="139"/>
      <c r="FP1202" s="139"/>
      <c r="FQ1202" s="139"/>
      <c r="FR1202" s="139"/>
      <c r="FS1202" s="139"/>
      <c r="FT1202" s="139"/>
      <c r="FU1202" s="139"/>
      <c r="FV1202" s="139"/>
      <c r="FW1202" s="139"/>
      <c r="FX1202" s="139"/>
      <c r="FY1202" s="139"/>
      <c r="FZ1202" s="139"/>
      <c r="GA1202" s="139"/>
      <c r="GB1202" s="139"/>
      <c r="GC1202" s="139"/>
      <c r="GD1202" s="139"/>
      <c r="GE1202" s="139"/>
      <c r="GF1202" s="139"/>
      <c r="GG1202" s="139"/>
      <c r="GH1202" s="139"/>
      <c r="GI1202" s="139"/>
      <c r="GJ1202" s="139"/>
      <c r="GK1202" s="139"/>
      <c r="GL1202" s="139"/>
      <c r="GM1202" s="139"/>
      <c r="GN1202" s="139"/>
      <c r="GO1202" s="139"/>
      <c r="GP1202" s="139"/>
      <c r="GQ1202" s="139"/>
      <c r="GR1202" s="139"/>
      <c r="GS1202" s="139"/>
      <c r="GT1202" s="139"/>
      <c r="GU1202" s="139"/>
      <c r="GV1202" s="139"/>
      <c r="GW1202" s="139"/>
      <c r="GX1202" s="139"/>
      <c r="GY1202" s="139"/>
      <c r="GZ1202" s="139"/>
      <c r="HA1202" s="139"/>
      <c r="HB1202" s="139"/>
      <c r="HC1202" s="139"/>
      <c r="HD1202" s="139"/>
      <c r="HE1202" s="139"/>
      <c r="HF1202" s="139"/>
      <c r="HG1202" s="139"/>
      <c r="HH1202" s="139"/>
      <c r="HI1202" s="139"/>
      <c r="HJ1202" s="139"/>
      <c r="HK1202" s="139"/>
      <c r="HL1202" s="139"/>
      <c r="HM1202" s="139"/>
      <c r="HN1202" s="139"/>
      <c r="HO1202" s="139"/>
      <c r="HP1202" s="139"/>
      <c r="HQ1202" s="139"/>
      <c r="HR1202" s="139"/>
      <c r="HS1202" s="139"/>
      <c r="HT1202" s="139"/>
      <c r="HU1202" s="139"/>
      <c r="HV1202" s="139"/>
      <c r="HW1202" s="139"/>
      <c r="HX1202" s="139"/>
      <c r="HY1202" s="139"/>
      <c r="HZ1202" s="139"/>
      <c r="IA1202" s="139"/>
      <c r="IB1202" s="139"/>
      <c r="IC1202" s="139"/>
      <c r="ID1202" s="139"/>
      <c r="IE1202" s="139"/>
      <c r="IF1202" s="139"/>
      <c r="IG1202" s="139"/>
      <c r="IH1202" s="139"/>
      <c r="II1202" s="139"/>
      <c r="IJ1202" s="139"/>
      <c r="IK1202" s="139"/>
      <c r="IL1202" s="139"/>
      <c r="IM1202" s="139"/>
      <c r="IN1202" s="139"/>
      <c r="IO1202" s="139"/>
      <c r="IP1202" s="139"/>
      <c r="IQ1202" s="139"/>
      <c r="IR1202" s="139"/>
      <c r="IS1202" s="139"/>
      <c r="IT1202" s="139"/>
      <c r="IU1202" s="139"/>
      <c r="IV1202" s="139"/>
      <c r="IW1202" s="139"/>
      <c r="IX1202" s="139"/>
      <c r="IY1202" s="139"/>
      <c r="IZ1202" s="139"/>
      <c r="JA1202" s="139"/>
      <c r="JB1202" s="139"/>
      <c r="JC1202" s="139"/>
      <c r="JD1202" s="139"/>
      <c r="JE1202" s="139"/>
      <c r="JF1202" s="139"/>
      <c r="JG1202" s="139"/>
      <c r="JH1202" s="139"/>
      <c r="JI1202" s="139"/>
      <c r="JJ1202" s="139"/>
      <c r="JK1202" s="139"/>
      <c r="JL1202" s="139"/>
      <c r="JM1202" s="139"/>
      <c r="JN1202" s="139"/>
      <c r="JO1202" s="139"/>
      <c r="JP1202" s="139"/>
      <c r="JQ1202" s="139"/>
      <c r="JR1202" s="139"/>
      <c r="JS1202" s="139"/>
      <c r="JT1202" s="139"/>
      <c r="JU1202" s="139"/>
      <c r="JV1202" s="139"/>
      <c r="JW1202" s="139"/>
      <c r="JX1202" s="139"/>
      <c r="JY1202" s="139"/>
      <c r="JZ1202" s="139"/>
      <c r="KA1202" s="139"/>
      <c r="KB1202" s="139"/>
      <c r="KC1202" s="139"/>
      <c r="KD1202" s="139"/>
      <c r="KE1202" s="139"/>
      <c r="KF1202" s="139"/>
      <c r="KG1202" s="139"/>
      <c r="KH1202" s="139"/>
      <c r="KI1202" s="139"/>
      <c r="KJ1202" s="139"/>
      <c r="KK1202" s="139"/>
      <c r="KL1202" s="139"/>
      <c r="KM1202" s="139"/>
      <c r="KN1202" s="139"/>
      <c r="KO1202" s="139"/>
      <c r="KP1202" s="139"/>
      <c r="KQ1202" s="139"/>
      <c r="KR1202" s="139"/>
      <c r="KS1202" s="139"/>
      <c r="KT1202" s="139"/>
      <c r="KU1202" s="139"/>
      <c r="KV1202" s="139"/>
      <c r="KW1202" s="139"/>
      <c r="KX1202" s="139"/>
      <c r="KY1202" s="139"/>
      <c r="KZ1202" s="139"/>
      <c r="LA1202" s="139"/>
      <c r="LB1202" s="139"/>
      <c r="LC1202" s="139"/>
      <c r="LD1202" s="139"/>
      <c r="LE1202" s="139"/>
      <c r="LF1202" s="139"/>
      <c r="LG1202" s="139"/>
      <c r="LH1202" s="139"/>
      <c r="LI1202" s="139"/>
      <c r="LJ1202" s="139"/>
      <c r="LK1202" s="139"/>
      <c r="LL1202" s="139"/>
      <c r="LM1202" s="139"/>
      <c r="LN1202" s="139"/>
      <c r="LO1202" s="139"/>
      <c r="LP1202" s="139"/>
      <c r="LQ1202" s="139"/>
      <c r="LR1202" s="139"/>
      <c r="LS1202" s="139"/>
      <c r="LT1202" s="139"/>
      <c r="LU1202" s="139"/>
      <c r="LV1202" s="139"/>
      <c r="LW1202" s="139"/>
      <c r="LX1202" s="139"/>
      <c r="LY1202" s="139"/>
      <c r="LZ1202" s="139"/>
      <c r="MA1202" s="139"/>
      <c r="MB1202" s="139"/>
      <c r="MC1202" s="139"/>
      <c r="MD1202" s="139"/>
      <c r="ME1202" s="139"/>
      <c r="MF1202" s="139"/>
      <c r="MG1202" s="139"/>
      <c r="MH1202" s="139"/>
      <c r="MI1202" s="139"/>
      <c r="MJ1202" s="139"/>
      <c r="MK1202" s="139"/>
      <c r="ML1202" s="139"/>
      <c r="MM1202" s="139"/>
      <c r="MN1202" s="139"/>
      <c r="MO1202" s="139"/>
      <c r="MP1202" s="139"/>
      <c r="MQ1202" s="139"/>
      <c r="MR1202" s="139"/>
      <c r="MS1202" s="139"/>
      <c r="MT1202" s="139"/>
      <c r="MU1202" s="139"/>
      <c r="MV1202" s="139"/>
      <c r="MW1202" s="139"/>
      <c r="MX1202" s="139"/>
      <c r="MY1202" s="139"/>
      <c r="MZ1202" s="139"/>
      <c r="NA1202" s="139"/>
      <c r="NB1202" s="139"/>
      <c r="NC1202" s="139"/>
      <c r="ND1202" s="139"/>
      <c r="NE1202" s="139"/>
      <c r="NF1202" s="139"/>
      <c r="NG1202" s="139"/>
      <c r="NH1202" s="139"/>
      <c r="NI1202" s="139"/>
      <c r="NJ1202" s="139"/>
      <c r="NK1202" s="139"/>
      <c r="NL1202" s="139"/>
      <c r="NM1202" s="139"/>
      <c r="NN1202" s="139"/>
      <c r="NO1202" s="139"/>
      <c r="NP1202" s="139"/>
      <c r="NQ1202" s="139"/>
      <c r="NR1202" s="139"/>
      <c r="NS1202" s="139"/>
      <c r="NT1202" s="139"/>
      <c r="NU1202" s="139"/>
      <c r="NV1202" s="139"/>
      <c r="NW1202" s="139"/>
      <c r="NX1202" s="139"/>
      <c r="NY1202" s="139"/>
      <c r="NZ1202" s="139"/>
      <c r="OA1202" s="139"/>
      <c r="OB1202" s="139"/>
      <c r="OC1202" s="139"/>
      <c r="OD1202" s="139"/>
      <c r="OE1202" s="139"/>
      <c r="OF1202" s="139"/>
      <c r="OG1202" s="139"/>
      <c r="OH1202" s="139"/>
      <c r="OI1202" s="139"/>
      <c r="OJ1202" s="139"/>
      <c r="OK1202" s="139"/>
      <c r="OL1202" s="139"/>
      <c r="OM1202" s="139"/>
      <c r="ON1202" s="139"/>
      <c r="OO1202" s="139"/>
      <c r="OP1202" s="139"/>
      <c r="OQ1202" s="139"/>
      <c r="OR1202" s="139"/>
      <c r="OS1202" s="139"/>
      <c r="OT1202" s="139"/>
      <c r="OU1202" s="139"/>
      <c r="OV1202" s="139"/>
      <c r="OW1202" s="139"/>
      <c r="OX1202" s="139"/>
      <c r="OY1202" s="139"/>
      <c r="OZ1202" s="139"/>
      <c r="PA1202" s="139"/>
      <c r="PB1202" s="139"/>
      <c r="PC1202" s="139"/>
      <c r="PD1202" s="139"/>
      <c r="PE1202" s="139"/>
      <c r="PF1202" s="139"/>
      <c r="PG1202" s="139"/>
      <c r="PH1202" s="139"/>
      <c r="PI1202" s="139"/>
      <c r="PJ1202" s="139"/>
      <c r="PK1202" s="139"/>
      <c r="PL1202" s="139"/>
      <c r="PM1202" s="139"/>
      <c r="PN1202" s="139"/>
      <c r="PO1202" s="139"/>
      <c r="PP1202" s="139"/>
      <c r="PQ1202" s="139"/>
      <c r="PR1202" s="139"/>
      <c r="PS1202" s="139"/>
      <c r="PT1202" s="139"/>
      <c r="PU1202" s="139"/>
      <c r="PV1202" s="139"/>
      <c r="PW1202" s="139"/>
      <c r="PX1202" s="139"/>
      <c r="PY1202" s="139"/>
      <c r="PZ1202" s="139"/>
      <c r="QA1202" s="139"/>
      <c r="QB1202" s="139"/>
      <c r="QC1202" s="139"/>
      <c r="QD1202" s="139"/>
      <c r="QE1202" s="139"/>
      <c r="QF1202" s="139"/>
      <c r="QG1202" s="139"/>
      <c r="QH1202" s="139"/>
      <c r="QI1202" s="139"/>
      <c r="QJ1202" s="139"/>
      <c r="QK1202" s="139"/>
      <c r="QL1202" s="139"/>
      <c r="QM1202" s="139"/>
      <c r="QN1202" s="139"/>
      <c r="QO1202" s="139"/>
      <c r="QP1202" s="139"/>
      <c r="QQ1202" s="139"/>
      <c r="QR1202" s="139"/>
      <c r="QS1202" s="139"/>
      <c r="QT1202" s="139"/>
      <c r="QU1202" s="139"/>
      <c r="QV1202" s="139"/>
      <c r="QW1202" s="139"/>
      <c r="QX1202" s="139"/>
      <c r="QY1202" s="139"/>
      <c r="QZ1202" s="139"/>
      <c r="RA1202" s="139"/>
      <c r="RB1202" s="139"/>
      <c r="RC1202" s="139"/>
      <c r="RD1202" s="139"/>
      <c r="RE1202" s="139"/>
      <c r="RF1202" s="139"/>
      <c r="RG1202" s="139"/>
      <c r="RH1202" s="139"/>
      <c r="RI1202" s="139"/>
      <c r="RJ1202" s="139"/>
      <c r="RK1202" s="139"/>
      <c r="RL1202" s="139"/>
      <c r="RM1202" s="139"/>
      <c r="RN1202" s="139"/>
      <c r="RO1202" s="139"/>
      <c r="RP1202" s="139"/>
      <c r="RQ1202" s="139"/>
      <c r="RR1202" s="139"/>
      <c r="RS1202" s="139"/>
      <c r="RT1202" s="139"/>
      <c r="RU1202" s="139"/>
      <c r="RV1202" s="139"/>
      <c r="RW1202" s="139"/>
      <c r="RX1202" s="139"/>
      <c r="RY1202" s="139"/>
      <c r="RZ1202" s="139"/>
      <c r="SA1202" s="139"/>
      <c r="SB1202" s="139"/>
      <c r="SC1202" s="139"/>
      <c r="SD1202" s="139"/>
      <c r="SE1202" s="139"/>
      <c r="SF1202" s="139"/>
      <c r="SG1202" s="139"/>
      <c r="SH1202" s="139"/>
      <c r="SI1202" s="139"/>
      <c r="SJ1202" s="139"/>
      <c r="SK1202" s="139"/>
      <c r="SL1202" s="139"/>
      <c r="SM1202" s="139"/>
      <c r="SN1202" s="139"/>
      <c r="SO1202" s="139"/>
      <c r="SP1202" s="139"/>
      <c r="SQ1202" s="139"/>
      <c r="SR1202" s="139"/>
      <c r="SS1202" s="139"/>
      <c r="ST1202" s="139"/>
      <c r="SU1202" s="139"/>
      <c r="SV1202" s="139"/>
      <c r="SW1202" s="139"/>
      <c r="SX1202" s="139"/>
      <c r="SY1202" s="139"/>
      <c r="SZ1202" s="139"/>
      <c r="TA1202" s="139"/>
      <c r="TB1202" s="139"/>
      <c r="TC1202" s="139"/>
      <c r="TD1202" s="139"/>
      <c r="TE1202" s="139"/>
      <c r="TF1202" s="139"/>
      <c r="TG1202" s="139"/>
      <c r="TH1202" s="139"/>
      <c r="TI1202" s="139"/>
      <c r="TJ1202" s="139"/>
      <c r="TK1202" s="139"/>
      <c r="TL1202" s="139"/>
      <c r="TM1202" s="139"/>
      <c r="TN1202" s="139"/>
      <c r="TO1202" s="139"/>
      <c r="TP1202" s="139"/>
      <c r="TQ1202" s="139"/>
      <c r="TR1202" s="139"/>
      <c r="TS1202" s="139"/>
      <c r="TT1202" s="139"/>
      <c r="TU1202" s="139"/>
      <c r="TV1202" s="139"/>
      <c r="TW1202" s="139"/>
      <c r="TX1202" s="139"/>
      <c r="TY1202" s="139"/>
      <c r="TZ1202" s="139"/>
      <c r="UA1202" s="139"/>
      <c r="UB1202" s="139"/>
      <c r="UC1202" s="139"/>
      <c r="UD1202" s="139"/>
      <c r="UE1202" s="139"/>
      <c r="UF1202" s="139"/>
      <c r="UG1202" s="139"/>
      <c r="UH1202" s="139"/>
      <c r="UI1202" s="139"/>
      <c r="UJ1202" s="139"/>
      <c r="UK1202" s="139"/>
      <c r="UL1202" s="139"/>
      <c r="UM1202" s="139"/>
      <c r="UN1202" s="139"/>
      <c r="UO1202" s="139"/>
      <c r="UP1202" s="139"/>
      <c r="UQ1202" s="139"/>
      <c r="UR1202" s="139"/>
      <c r="US1202" s="139"/>
      <c r="UT1202" s="139"/>
      <c r="UU1202" s="139"/>
      <c r="UV1202" s="139"/>
      <c r="UW1202" s="139"/>
      <c r="UX1202" s="139"/>
      <c r="UY1202" s="139"/>
      <c r="UZ1202" s="139"/>
      <c r="VA1202" s="139"/>
      <c r="VB1202" s="139"/>
      <c r="VC1202" s="139"/>
      <c r="VD1202" s="139"/>
      <c r="VE1202" s="139"/>
      <c r="VF1202" s="139"/>
      <c r="VG1202" s="139"/>
      <c r="VH1202" s="139"/>
      <c r="VI1202" s="139"/>
      <c r="VJ1202" s="139"/>
      <c r="VK1202" s="139"/>
      <c r="VL1202" s="139"/>
      <c r="VM1202" s="139"/>
      <c r="VN1202" s="139"/>
      <c r="VO1202" s="139"/>
      <c r="VP1202" s="139"/>
      <c r="VQ1202" s="139"/>
      <c r="VR1202" s="139"/>
      <c r="VS1202" s="139"/>
      <c r="VT1202" s="139"/>
      <c r="VU1202" s="139"/>
      <c r="VV1202" s="139"/>
      <c r="VW1202" s="139"/>
      <c r="VX1202" s="139"/>
      <c r="VY1202" s="139"/>
      <c r="VZ1202" s="139"/>
      <c r="WA1202" s="139"/>
      <c r="WB1202" s="139"/>
      <c r="WC1202" s="139"/>
      <c r="WD1202" s="139"/>
      <c r="WE1202" s="139"/>
      <c r="WF1202" s="139"/>
      <c r="WG1202" s="139"/>
      <c r="WH1202" s="139"/>
      <c r="WI1202" s="139"/>
      <c r="WJ1202" s="139"/>
      <c r="WK1202" s="139"/>
      <c r="WL1202" s="139"/>
      <c r="WM1202" s="139"/>
      <c r="WN1202" s="139"/>
      <c r="WO1202" s="139"/>
      <c r="WP1202" s="139"/>
      <c r="WQ1202" s="139"/>
      <c r="WR1202" s="139"/>
      <c r="WS1202" s="139"/>
      <c r="WT1202" s="139"/>
      <c r="WU1202" s="139"/>
      <c r="WV1202" s="139"/>
      <c r="WW1202" s="139"/>
      <c r="WX1202" s="139"/>
      <c r="WY1202" s="139"/>
      <c r="WZ1202" s="139"/>
      <c r="XA1202" s="139"/>
      <c r="XB1202" s="139"/>
      <c r="XC1202" s="139"/>
      <c r="XD1202" s="139"/>
      <c r="XE1202" s="139"/>
      <c r="XF1202" s="139"/>
      <c r="XG1202" s="139"/>
      <c r="XH1202" s="139"/>
      <c r="XI1202" s="139"/>
      <c r="XJ1202" s="139"/>
      <c r="XK1202" s="139"/>
      <c r="XL1202" s="139"/>
      <c r="XM1202" s="139"/>
      <c r="XN1202" s="139"/>
      <c r="XO1202" s="139"/>
      <c r="XP1202" s="139"/>
      <c r="XQ1202" s="139"/>
      <c r="XR1202" s="139"/>
      <c r="XS1202" s="139"/>
      <c r="XT1202" s="139"/>
      <c r="XU1202" s="139"/>
      <c r="XV1202" s="139"/>
      <c r="XW1202" s="139"/>
      <c r="XX1202" s="139"/>
      <c r="XY1202" s="139"/>
      <c r="XZ1202" s="139"/>
      <c r="YA1202" s="139"/>
      <c r="YB1202" s="139"/>
      <c r="YC1202" s="139"/>
      <c r="YD1202" s="139"/>
      <c r="YE1202" s="139"/>
      <c r="YF1202" s="139"/>
      <c r="YG1202" s="139"/>
      <c r="YH1202" s="139"/>
      <c r="YI1202" s="139"/>
      <c r="YJ1202" s="139"/>
      <c r="YK1202" s="139"/>
      <c r="YL1202" s="139"/>
      <c r="YM1202" s="139"/>
      <c r="YN1202" s="139"/>
      <c r="YO1202" s="139"/>
      <c r="YP1202" s="139"/>
      <c r="YQ1202" s="139"/>
      <c r="YR1202" s="139"/>
      <c r="YS1202" s="139"/>
      <c r="YT1202" s="139"/>
      <c r="YU1202" s="139"/>
      <c r="YV1202" s="139"/>
      <c r="YW1202" s="139"/>
      <c r="YX1202" s="139"/>
      <c r="YY1202" s="139"/>
      <c r="YZ1202" s="139"/>
      <c r="ZA1202" s="139"/>
      <c r="ZB1202" s="139"/>
      <c r="ZC1202" s="139"/>
      <c r="ZD1202" s="139"/>
      <c r="ZE1202" s="139"/>
      <c r="ZF1202" s="139"/>
      <c r="ZG1202" s="139"/>
      <c r="ZH1202" s="139"/>
      <c r="ZI1202" s="139"/>
      <c r="ZJ1202" s="139"/>
      <c r="ZK1202" s="139"/>
      <c r="ZL1202" s="139"/>
      <c r="ZM1202" s="139"/>
      <c r="ZN1202" s="139"/>
      <c r="ZO1202" s="139"/>
      <c r="ZP1202" s="139"/>
      <c r="ZQ1202" s="139"/>
      <c r="ZR1202" s="139"/>
      <c r="ZS1202" s="139"/>
      <c r="ZT1202" s="139"/>
      <c r="ZU1202" s="139"/>
      <c r="ZV1202" s="139"/>
      <c r="ZW1202" s="139"/>
      <c r="ZX1202" s="139"/>
      <c r="ZY1202" s="139"/>
      <c r="ZZ1202" s="139"/>
      <c r="AAA1202" s="139"/>
      <c r="AAB1202" s="139"/>
      <c r="AAC1202" s="139"/>
      <c r="AAD1202" s="139"/>
      <c r="AAE1202" s="139"/>
      <c r="AAF1202" s="139"/>
      <c r="AAG1202" s="139"/>
      <c r="AAH1202" s="139"/>
      <c r="AAI1202" s="139"/>
      <c r="AAJ1202" s="139"/>
      <c r="AAK1202" s="139"/>
      <c r="AAL1202" s="139"/>
      <c r="AAM1202" s="139"/>
      <c r="AAN1202" s="139"/>
      <c r="AAO1202" s="139"/>
      <c r="AAP1202" s="139"/>
      <c r="AAQ1202" s="139"/>
      <c r="AAR1202" s="139"/>
      <c r="AAS1202" s="139"/>
      <c r="AAT1202" s="139"/>
      <c r="AAU1202" s="139"/>
      <c r="AAV1202" s="139"/>
      <c r="AAW1202" s="139"/>
      <c r="AAX1202" s="139"/>
      <c r="AAY1202" s="139"/>
      <c r="AAZ1202" s="139"/>
      <c r="ABA1202" s="139"/>
      <c r="ABB1202" s="139"/>
      <c r="ABC1202" s="139"/>
      <c r="ABD1202" s="139"/>
      <c r="ABE1202" s="139"/>
      <c r="ABF1202" s="139"/>
      <c r="ABG1202" s="139"/>
      <c r="ABH1202" s="139"/>
      <c r="ABI1202" s="139"/>
      <c r="ABJ1202" s="139"/>
      <c r="ABK1202" s="139"/>
      <c r="ABL1202" s="139"/>
      <c r="ABM1202" s="139"/>
      <c r="ABN1202" s="139"/>
      <c r="ABO1202" s="139"/>
      <c r="ABP1202" s="139"/>
      <c r="ABQ1202" s="139"/>
      <c r="ABR1202" s="139"/>
      <c r="ABS1202" s="139"/>
      <c r="ABT1202" s="139"/>
      <c r="ABU1202" s="139"/>
      <c r="ABV1202" s="139"/>
      <c r="ABW1202" s="139"/>
      <c r="ABX1202" s="139"/>
      <c r="ABY1202" s="139"/>
      <c r="ABZ1202" s="139"/>
      <c r="ACA1202" s="139"/>
      <c r="ACB1202" s="139"/>
      <c r="ACC1202" s="139"/>
      <c r="ACD1202" s="139"/>
      <c r="ACE1202" s="139"/>
      <c r="ACF1202" s="139"/>
      <c r="ACG1202" s="139"/>
      <c r="ACH1202" s="139"/>
      <c r="ACI1202" s="139"/>
      <c r="ACJ1202" s="139"/>
      <c r="ACK1202" s="139"/>
      <c r="ACL1202" s="139"/>
      <c r="ACM1202" s="139"/>
      <c r="ACN1202" s="139"/>
      <c r="ACO1202" s="139"/>
      <c r="ACP1202" s="139"/>
      <c r="ACQ1202" s="139"/>
      <c r="ACR1202" s="139"/>
      <c r="ACS1202" s="139"/>
      <c r="ACT1202" s="139"/>
      <c r="ACU1202" s="139"/>
      <c r="ACV1202" s="139"/>
      <c r="ACW1202" s="139"/>
      <c r="ACX1202" s="139"/>
      <c r="ACY1202" s="139"/>
      <c r="ACZ1202" s="139"/>
      <c r="ADA1202" s="139"/>
      <c r="ADB1202" s="139"/>
      <c r="ADC1202" s="139"/>
      <c r="ADD1202" s="139"/>
      <c r="ADE1202" s="139"/>
      <c r="ADF1202" s="139"/>
      <c r="ADG1202" s="139"/>
      <c r="ADH1202" s="139"/>
      <c r="ADI1202" s="139"/>
      <c r="ADJ1202" s="139"/>
      <c r="ADK1202" s="139"/>
      <c r="ADL1202" s="139"/>
      <c r="ADM1202" s="139"/>
      <c r="ADN1202" s="139"/>
      <c r="ADO1202" s="139"/>
      <c r="ADP1202" s="139"/>
      <c r="ADQ1202" s="139"/>
      <c r="ADR1202" s="139"/>
      <c r="ADS1202" s="139"/>
      <c r="ADT1202" s="139"/>
      <c r="ADU1202" s="139"/>
      <c r="ADV1202" s="139"/>
      <c r="ADW1202" s="139"/>
      <c r="ADX1202" s="139"/>
      <c r="ADY1202" s="139"/>
      <c r="ADZ1202" s="139"/>
      <c r="AEA1202" s="139"/>
      <c r="AEB1202" s="139"/>
      <c r="AEC1202" s="139"/>
      <c r="AED1202" s="139"/>
      <c r="AEE1202" s="139"/>
      <c r="AEF1202" s="139"/>
      <c r="AEG1202" s="139"/>
      <c r="AEH1202" s="139"/>
      <c r="AEI1202" s="139"/>
      <c r="AEJ1202" s="139"/>
      <c r="AEK1202" s="139"/>
      <c r="AEL1202" s="139"/>
      <c r="AEM1202" s="139"/>
      <c r="AEN1202" s="139"/>
      <c r="AEO1202" s="139"/>
      <c r="AEP1202" s="139"/>
      <c r="AEQ1202" s="139"/>
      <c r="AER1202" s="139"/>
      <c r="AES1202" s="139"/>
      <c r="AET1202" s="139"/>
      <c r="AEU1202" s="139"/>
      <c r="AEV1202" s="139"/>
      <c r="AEW1202" s="139"/>
      <c r="AEX1202" s="139"/>
      <c r="AEY1202" s="139"/>
      <c r="AEZ1202" s="139"/>
      <c r="AFA1202" s="139"/>
      <c r="AFB1202" s="139"/>
      <c r="AFC1202" s="139"/>
      <c r="AFD1202" s="139"/>
      <c r="AFE1202" s="139"/>
      <c r="AFF1202" s="139"/>
      <c r="AFG1202" s="139"/>
      <c r="AFH1202" s="139"/>
      <c r="AFI1202" s="139"/>
      <c r="AFJ1202" s="139"/>
      <c r="AFK1202" s="139"/>
      <c r="AFL1202" s="139"/>
      <c r="AFM1202" s="139"/>
      <c r="AFN1202" s="139"/>
      <c r="AFO1202" s="139"/>
      <c r="AFP1202" s="139"/>
      <c r="AFQ1202" s="139"/>
      <c r="AFR1202" s="139"/>
      <c r="AFS1202" s="139"/>
      <c r="AFT1202" s="139"/>
      <c r="AFU1202" s="139"/>
      <c r="AFV1202" s="139"/>
      <c r="AFW1202" s="139"/>
      <c r="AFX1202" s="139"/>
      <c r="AFY1202" s="139"/>
      <c r="AFZ1202" s="139"/>
      <c r="AGA1202" s="139"/>
      <c r="AGB1202" s="139"/>
      <c r="AGC1202" s="139"/>
      <c r="AGD1202" s="139"/>
      <c r="AGE1202" s="139"/>
      <c r="AGF1202" s="139"/>
      <c r="AGG1202" s="139"/>
      <c r="AGH1202" s="139"/>
      <c r="AGI1202" s="139"/>
      <c r="AGJ1202" s="139"/>
      <c r="AGK1202" s="139"/>
      <c r="AGL1202" s="139"/>
      <c r="AGM1202" s="139"/>
      <c r="AGN1202" s="139"/>
      <c r="AGO1202" s="139"/>
      <c r="AGP1202" s="139"/>
      <c r="AGQ1202" s="139"/>
      <c r="AGR1202" s="139"/>
      <c r="AGS1202" s="139"/>
      <c r="AGT1202" s="139"/>
      <c r="AGU1202" s="139"/>
      <c r="AGV1202" s="139"/>
      <c r="AGW1202" s="139"/>
      <c r="AGX1202" s="139"/>
      <c r="AGY1202" s="139"/>
      <c r="AGZ1202" s="139"/>
      <c r="AHA1202" s="139"/>
      <c r="AHB1202" s="139"/>
      <c r="AHC1202" s="139"/>
      <c r="AHD1202" s="139"/>
      <c r="AHE1202" s="139"/>
      <c r="AHF1202" s="139"/>
      <c r="AHG1202" s="139"/>
      <c r="AHH1202" s="139"/>
      <c r="AHI1202" s="139"/>
      <c r="AHJ1202" s="139"/>
      <c r="AHK1202" s="139"/>
      <c r="AHL1202" s="139"/>
      <c r="AHM1202" s="139"/>
      <c r="AHN1202" s="139"/>
      <c r="AHO1202" s="139"/>
      <c r="AHP1202" s="139"/>
      <c r="AHQ1202" s="139"/>
      <c r="AHR1202" s="139"/>
      <c r="AHS1202" s="139"/>
      <c r="AHT1202" s="139"/>
      <c r="AHU1202" s="139"/>
      <c r="AHV1202" s="139"/>
      <c r="AHW1202" s="139"/>
      <c r="AHX1202" s="139"/>
      <c r="AHY1202" s="139"/>
      <c r="AHZ1202" s="139"/>
      <c r="AIA1202" s="139"/>
      <c r="AIB1202" s="139"/>
      <c r="AIC1202" s="139"/>
      <c r="AID1202" s="139"/>
      <c r="AIE1202" s="139"/>
      <c r="AIF1202" s="139"/>
      <c r="AIG1202" s="139"/>
      <c r="AIH1202" s="139"/>
      <c r="AII1202" s="139"/>
      <c r="AIJ1202" s="139"/>
      <c r="AIK1202" s="139"/>
      <c r="AIL1202" s="139"/>
      <c r="AIM1202" s="139"/>
      <c r="AIN1202" s="139"/>
      <c r="AIO1202" s="139"/>
      <c r="AIP1202" s="139"/>
      <c r="AIQ1202" s="139"/>
      <c r="AIR1202" s="139"/>
      <c r="AIS1202" s="139"/>
      <c r="AIT1202" s="139"/>
      <c r="AIU1202" s="139"/>
      <c r="AIV1202" s="139"/>
      <c r="AIW1202" s="139"/>
      <c r="AIX1202" s="139"/>
      <c r="AIY1202" s="139"/>
      <c r="AIZ1202" s="139"/>
      <c r="AJA1202" s="139"/>
      <c r="AJB1202" s="139"/>
      <c r="AJC1202" s="139"/>
      <c r="AJD1202" s="139"/>
      <c r="AJE1202" s="139"/>
      <c r="AJF1202" s="139"/>
      <c r="AJG1202" s="139"/>
      <c r="AJH1202" s="139"/>
      <c r="AJI1202" s="139"/>
      <c r="AJJ1202" s="139"/>
      <c r="AJK1202" s="139"/>
      <c r="AJL1202" s="139"/>
      <c r="AJM1202" s="139"/>
      <c r="AJN1202" s="139"/>
      <c r="AJO1202" s="139"/>
      <c r="AJP1202" s="139"/>
      <c r="AJQ1202" s="139"/>
      <c r="AJR1202" s="139"/>
      <c r="AJS1202" s="139"/>
      <c r="AJT1202" s="139"/>
      <c r="AJU1202" s="139"/>
      <c r="AJV1202" s="139"/>
      <c r="AJW1202" s="139"/>
      <c r="AJX1202" s="139"/>
      <c r="AJY1202" s="139"/>
      <c r="AJZ1202" s="139"/>
      <c r="AKA1202" s="139"/>
      <c r="AKB1202" s="139"/>
      <c r="AKC1202" s="139"/>
      <c r="AKD1202" s="139"/>
      <c r="AKE1202" s="139"/>
      <c r="AKF1202" s="139"/>
      <c r="AKG1202" s="139"/>
      <c r="AKH1202" s="139"/>
      <c r="AKI1202" s="139"/>
      <c r="AKJ1202" s="139"/>
      <c r="AKK1202" s="139"/>
      <c r="AKL1202" s="139"/>
      <c r="AKM1202" s="139"/>
      <c r="AKN1202" s="139"/>
      <c r="AKO1202" s="139"/>
      <c r="AKP1202" s="139"/>
      <c r="AKQ1202" s="139"/>
      <c r="AKR1202" s="139"/>
      <c r="AKS1202" s="139"/>
      <c r="AKT1202" s="139"/>
      <c r="AKU1202" s="139"/>
      <c r="AKV1202" s="139"/>
      <c r="AKW1202" s="139"/>
    </row>
    <row r="1203" spans="1:985" ht="23.4" customHeight="1" x14ac:dyDescent="0.3">
      <c r="A1203" s="53"/>
      <c r="M1203" s="67"/>
    </row>
    <row r="1204" spans="1:985" ht="23.4" customHeight="1" x14ac:dyDescent="0.3">
      <c r="A1204" s="53"/>
    </row>
    <row r="1205" spans="1:985" ht="23.4" customHeight="1" x14ac:dyDescent="0.3">
      <c r="A1205" s="53"/>
      <c r="M1205" s="67"/>
    </row>
    <row r="1206" spans="1:985" ht="23.4" customHeight="1" x14ac:dyDescent="0.3">
      <c r="A1206" s="53"/>
      <c r="M1206" s="67"/>
    </row>
    <row r="1207" spans="1:985" ht="23.4" customHeight="1" x14ac:dyDescent="0.3">
      <c r="A1207" s="53"/>
      <c r="M1207" s="67"/>
    </row>
    <row r="1208" spans="1:985" ht="23.4" customHeight="1" x14ac:dyDescent="0.3">
      <c r="A1208" s="53"/>
      <c r="M1208" s="67"/>
    </row>
    <row r="1209" spans="1:985" ht="23.4" customHeight="1" x14ac:dyDescent="0.3">
      <c r="A1209" s="53"/>
      <c r="M1209" s="67"/>
    </row>
    <row r="1210" spans="1:985" ht="23.4" customHeight="1" x14ac:dyDescent="0.3">
      <c r="A1210" s="53"/>
      <c r="M1210" s="67"/>
    </row>
    <row r="1211" spans="1:985" ht="23.4" customHeight="1" x14ac:dyDescent="0.3">
      <c r="A1211" s="53"/>
      <c r="M1211" s="67"/>
    </row>
    <row r="1212" spans="1:985" ht="23.4" customHeight="1" x14ac:dyDescent="0.3">
      <c r="A1212" s="53"/>
      <c r="M1212" s="67"/>
    </row>
    <row r="1213" spans="1:985" ht="23.4" customHeight="1" x14ac:dyDescent="0.3">
      <c r="A1213" s="53"/>
      <c r="M1213" s="67"/>
    </row>
    <row r="1214" spans="1:985" ht="23.4" customHeight="1" x14ac:dyDescent="0.3">
      <c r="A1214" s="53"/>
      <c r="M1214" s="67"/>
    </row>
    <row r="1215" spans="1:985" ht="23.4" customHeight="1" x14ac:dyDescent="0.3">
      <c r="A1215" s="53"/>
      <c r="M1215" s="67"/>
    </row>
    <row r="1216" spans="1:985" ht="23.4" customHeight="1" x14ac:dyDescent="0.3">
      <c r="A1216" s="53"/>
      <c r="M1216" s="67"/>
    </row>
    <row r="1217" spans="1:13" ht="23.4" customHeight="1" x14ac:dyDescent="0.3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67"/>
    </row>
    <row r="1218" spans="1:13" ht="23.4" customHeight="1" x14ac:dyDescent="0.3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67"/>
    </row>
    <row r="1219" spans="1:13" ht="23.4" customHeight="1" x14ac:dyDescent="0.3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67"/>
    </row>
    <row r="1220" spans="1:13" ht="23.4" customHeight="1" x14ac:dyDescent="0.3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67"/>
    </row>
    <row r="1221" spans="1:13" ht="23.4" customHeight="1" x14ac:dyDescent="0.3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67"/>
    </row>
    <row r="1222" spans="1:13" ht="23.4" customHeight="1" x14ac:dyDescent="0.3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67"/>
    </row>
    <row r="1223" spans="1:13" ht="23.4" customHeight="1" x14ac:dyDescent="0.3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67"/>
    </row>
    <row r="1224" spans="1:13" ht="23.4" customHeight="1" x14ac:dyDescent="0.3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67"/>
    </row>
    <row r="1225" spans="1:13" ht="23.4" customHeight="1" x14ac:dyDescent="0.3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67"/>
    </row>
    <row r="1226" spans="1:13" ht="23.4" customHeight="1" x14ac:dyDescent="0.3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67"/>
    </row>
    <row r="1227" spans="1:13" ht="23.4" customHeight="1" x14ac:dyDescent="0.3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67"/>
    </row>
    <row r="1228" spans="1:13" ht="23.4" customHeight="1" x14ac:dyDescent="0.3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67"/>
    </row>
    <row r="1229" spans="1:13" ht="23.4" customHeight="1" x14ac:dyDescent="0.3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67"/>
    </row>
    <row r="1230" spans="1:13" ht="23.4" customHeight="1" x14ac:dyDescent="0.3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67"/>
    </row>
    <row r="1231" spans="1:13" ht="23.4" customHeight="1" x14ac:dyDescent="0.3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67"/>
    </row>
    <row r="1232" spans="1:13" ht="23.4" customHeight="1" x14ac:dyDescent="0.3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67"/>
    </row>
    <row r="1233" spans="1:13" ht="23.4" customHeight="1" x14ac:dyDescent="0.3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67"/>
    </row>
    <row r="1234" spans="1:13" ht="23.4" customHeight="1" x14ac:dyDescent="0.3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67"/>
    </row>
    <row r="1235" spans="1:13" ht="23.4" customHeight="1" x14ac:dyDescent="0.3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67"/>
    </row>
    <row r="1236" spans="1:13" ht="23.4" customHeight="1" x14ac:dyDescent="0.3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67"/>
    </row>
    <row r="1237" spans="1:13" ht="23.4" customHeight="1" x14ac:dyDescent="0.3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67"/>
    </row>
    <row r="1238" spans="1:13" ht="23.4" customHeight="1" x14ac:dyDescent="0.3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67"/>
    </row>
    <row r="1239" spans="1:13" ht="23.4" customHeight="1" x14ac:dyDescent="0.3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67"/>
    </row>
    <row r="1240" spans="1:13" ht="23.4" customHeight="1" x14ac:dyDescent="0.3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67"/>
    </row>
    <row r="1241" spans="1:13" ht="23.4" customHeight="1" x14ac:dyDescent="0.3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67"/>
    </row>
    <row r="1242" spans="1:13" ht="23.4" customHeight="1" x14ac:dyDescent="0.3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67"/>
    </row>
    <row r="1243" spans="1:13" ht="23.4" customHeight="1" x14ac:dyDescent="0.3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67"/>
    </row>
    <row r="1244" spans="1:13" ht="23.4" customHeight="1" x14ac:dyDescent="0.3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67"/>
    </row>
    <row r="1245" spans="1:13" ht="23.4" customHeight="1" x14ac:dyDescent="0.3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67"/>
    </row>
    <row r="1246" spans="1:13" ht="23.4" customHeight="1" x14ac:dyDescent="0.3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67"/>
    </row>
    <row r="1247" spans="1:13" ht="23.4" customHeight="1" x14ac:dyDescent="0.3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67"/>
    </row>
    <row r="1248" spans="1:13" ht="23.4" customHeight="1" x14ac:dyDescent="0.3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67"/>
    </row>
    <row r="1249" spans="1:13" ht="23.4" customHeight="1" x14ac:dyDescent="0.3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67"/>
    </row>
    <row r="1250" spans="1:13" ht="23.4" customHeight="1" x14ac:dyDescent="0.3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67"/>
    </row>
    <row r="1251" spans="1:13" ht="23.4" customHeight="1" x14ac:dyDescent="0.3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67"/>
    </row>
    <row r="1252" spans="1:13" ht="23.4" customHeight="1" x14ac:dyDescent="0.3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67"/>
    </row>
    <row r="1253" spans="1:13" ht="23.4" customHeight="1" x14ac:dyDescent="0.3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67"/>
    </row>
    <row r="1254" spans="1:13" ht="23.4" customHeight="1" x14ac:dyDescent="0.3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67"/>
    </row>
    <row r="1255" spans="1:13" ht="23.4" customHeight="1" x14ac:dyDescent="0.3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67"/>
    </row>
    <row r="1256" spans="1:13" ht="23.4" customHeight="1" x14ac:dyDescent="0.3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67"/>
    </row>
    <row r="1257" spans="1:13" ht="23.4" customHeight="1" x14ac:dyDescent="0.3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67"/>
    </row>
    <row r="1258" spans="1:13" ht="23.4" customHeight="1" x14ac:dyDescent="0.3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67"/>
    </row>
    <row r="1259" spans="1:13" ht="23.4" customHeight="1" x14ac:dyDescent="0.3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67"/>
    </row>
    <row r="1260" spans="1:13" ht="23.4" customHeight="1" x14ac:dyDescent="0.3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67"/>
    </row>
    <row r="1261" spans="1:13" ht="23.4" customHeight="1" x14ac:dyDescent="0.3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67"/>
    </row>
    <row r="1262" spans="1:13" ht="23.4" customHeight="1" x14ac:dyDescent="0.3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67"/>
    </row>
    <row r="1263" spans="1:13" ht="23.4" customHeight="1" x14ac:dyDescent="0.3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67"/>
    </row>
    <row r="1264" spans="1:13" ht="23.4" customHeight="1" x14ac:dyDescent="0.3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67"/>
    </row>
    <row r="1265" spans="1:13" ht="23.4" customHeight="1" x14ac:dyDescent="0.3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67"/>
    </row>
    <row r="1266" spans="1:13" ht="23.4" customHeight="1" x14ac:dyDescent="0.3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67"/>
    </row>
    <row r="1267" spans="1:13" ht="23.4" customHeight="1" x14ac:dyDescent="0.3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67"/>
    </row>
    <row r="1268" spans="1:13" ht="23.4" customHeight="1" x14ac:dyDescent="0.3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67"/>
    </row>
    <row r="1269" spans="1:13" ht="23.4" customHeight="1" x14ac:dyDescent="0.3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67"/>
    </row>
    <row r="1270" spans="1:13" ht="23.4" customHeight="1" x14ac:dyDescent="0.3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67"/>
    </row>
    <row r="1271" spans="1:13" ht="23.4" customHeight="1" x14ac:dyDescent="0.3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67"/>
    </row>
    <row r="1272" spans="1:13" ht="23.4" customHeight="1" x14ac:dyDescent="0.3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67"/>
    </row>
    <row r="1273" spans="1:13" ht="23.4" customHeight="1" x14ac:dyDescent="0.3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67"/>
    </row>
    <row r="1274" spans="1:13" ht="23.4" customHeight="1" x14ac:dyDescent="0.3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67"/>
    </row>
    <row r="1275" spans="1:13" ht="23.4" customHeight="1" x14ac:dyDescent="0.3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67"/>
    </row>
    <row r="1276" spans="1:13" ht="23.4" customHeight="1" x14ac:dyDescent="0.3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67"/>
    </row>
    <row r="1277" spans="1:13" ht="23.4" customHeight="1" x14ac:dyDescent="0.3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67"/>
    </row>
    <row r="1278" spans="1:13" ht="23.4" customHeight="1" x14ac:dyDescent="0.3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67"/>
    </row>
    <row r="1279" spans="1:13" ht="23.4" customHeight="1" x14ac:dyDescent="0.3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67"/>
    </row>
    <row r="1280" spans="1:13" ht="23.4" customHeight="1" x14ac:dyDescent="0.3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67"/>
    </row>
    <row r="1281" spans="1:13" ht="23.4" customHeight="1" x14ac:dyDescent="0.3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67"/>
    </row>
    <row r="1282" spans="1:13" ht="23.4" customHeight="1" x14ac:dyDescent="0.3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67"/>
    </row>
    <row r="1283" spans="1:13" ht="23.4" customHeight="1" x14ac:dyDescent="0.3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67"/>
    </row>
    <row r="1284" spans="1:13" ht="23.4" customHeight="1" x14ac:dyDescent="0.3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67"/>
    </row>
    <row r="1285" spans="1:13" ht="23.4" customHeight="1" x14ac:dyDescent="0.3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67"/>
    </row>
    <row r="1286" spans="1:13" ht="23.4" customHeight="1" x14ac:dyDescent="0.3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67"/>
    </row>
    <row r="1287" spans="1:13" ht="23.4" customHeight="1" x14ac:dyDescent="0.3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67"/>
    </row>
    <row r="1288" spans="1:13" ht="23.4" customHeight="1" x14ac:dyDescent="0.3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67"/>
    </row>
    <row r="1289" spans="1:13" ht="23.4" customHeight="1" x14ac:dyDescent="0.3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67"/>
    </row>
    <row r="1290" spans="1:13" ht="23.4" customHeight="1" x14ac:dyDescent="0.3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67"/>
    </row>
    <row r="1291" spans="1:13" ht="23.4" customHeight="1" x14ac:dyDescent="0.3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67"/>
    </row>
    <row r="1292" spans="1:13" ht="23.4" customHeight="1" x14ac:dyDescent="0.3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67"/>
    </row>
    <row r="1293" spans="1:13" ht="23.4" customHeight="1" x14ac:dyDescent="0.3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67"/>
    </row>
    <row r="1294" spans="1:13" ht="23.4" customHeight="1" x14ac:dyDescent="0.3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67"/>
    </row>
    <row r="1295" spans="1:13" ht="23.4" customHeight="1" x14ac:dyDescent="0.3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67"/>
    </row>
    <row r="1296" spans="1:13" ht="23.4" customHeight="1" x14ac:dyDescent="0.3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67"/>
    </row>
    <row r="1297" spans="1:13" ht="23.4" customHeight="1" x14ac:dyDescent="0.3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67"/>
    </row>
    <row r="1298" spans="1:13" ht="23.4" customHeight="1" x14ac:dyDescent="0.3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67"/>
    </row>
    <row r="1299" spans="1:13" ht="23.4" customHeight="1" x14ac:dyDescent="0.3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67"/>
    </row>
    <row r="1300" spans="1:13" ht="23.4" customHeight="1" x14ac:dyDescent="0.3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67"/>
    </row>
    <row r="1301" spans="1:13" ht="23.4" customHeight="1" x14ac:dyDescent="0.3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67"/>
    </row>
    <row r="1302" spans="1:13" ht="23.4" customHeight="1" x14ac:dyDescent="0.3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67"/>
    </row>
    <row r="1303" spans="1:13" ht="23.4" customHeight="1" x14ac:dyDescent="0.3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67"/>
    </row>
    <row r="1304" spans="1:13" ht="23.4" customHeight="1" x14ac:dyDescent="0.3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67"/>
    </row>
    <row r="1305" spans="1:13" ht="23.4" customHeight="1" x14ac:dyDescent="0.3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67"/>
    </row>
    <row r="1306" spans="1:13" ht="23.4" customHeight="1" x14ac:dyDescent="0.3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67"/>
    </row>
    <row r="1307" spans="1:13" ht="23.4" customHeight="1" x14ac:dyDescent="0.3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</row>
  </sheetData>
  <conditionalFormatting sqref="B6">
    <cfRule type="duplicateValues" dxfId="637" priority="633"/>
  </conditionalFormatting>
  <conditionalFormatting sqref="A892:I892 A736:H736 L729:M729 B729:H729 A471 L410 L412 L378:L380 A380:J380 A412:J412 A410:J410 L325 A326 L266 A378:I379 A325:I325 A557 A703:H703 J377:J378 J354 L125 A145:J145 A125:J125 F113:J113 A106:M106 K107:L107 K108:K109 K111 L101:L103 A101:J103 L92 A92:J92 L35 L57:L58 B57:J58 A11:J12 L10:L12 L41 L65:L72 A41:I41 A65:J72 A74:J82 L37 B22:J23 L74:L76 L78:L82 J43 L90 A13:A40 A42:A64 A73 A83:A91 A93:A100 L22:L23 L94 L145 L154:L156 A137 A154:J156 L140 A139 A141:A142 L128 A140:J140 F128:J128 L113:L121 L105 A116:J121 K120 M120 L123 A122:A124 A126:A128 B603 B601 A697:M698 B576:M576 A577 A523:I523 A505:J506 A510:J510 L466:L467 L439:L442 L426 L444 L407:L408 L349 L351 L336 L338:L340 L321:L322 L302 A302:J302 A339:J340 A351:J351 A349:J349 A407:J408 A426:J426 A439:J442 A444:J444 A466:J467 A473:J475 L473:L475 L428:L429 A492 L431 L433 L399:L401 L391:L392 L370:L371 L365:L368 A365:J368 A370:J371 A391:J392 A401:J401 A433:J433 A431:J431 L495 L344:L347 L291:L292 L294 L296 L287 A399:I400 A294:J294 A291:J292 A296:J296 A344:J347 J398:J399 J375 J396 L275:L277 A275:J277 L268:L273 A257:M258 A259:A267 A268:J273 A274 A278:A281 A912:H912 K911 B910 K781:K799 A756:I756 A722:M722 A716:M716 D740:H740 E913 A737:A755 A757:A891 A893:A911 A913:A1014 K945:K951 A1017 A321:I322 A508:J508 A428:J429 A104:A105 A107:A115 C114:J115 L505:L506 L508 L510 B556:I556 J530:M530 E524:F525 K736:M736 K741:M741 B749:H749 B767:H767 B786:J790 B796:J796 B795:I795 B794:J794 B792:H792 B798:J801 B797:H797 B807:J807 B806:I806 B819:J823 B818:H818 B849:J849 B863:H863 B870:I875 B876:H876 B902:J905 B906:I906 K912:M912 K703:M703 A701:I701 A699:H700 J699:M699 A719:M720 A717:H717 B748:J748 B747:H747 B802:H802 B868:H869 J868 B879:H879 J879 B889:H889 J889 A718:I718 K717:M718 K700:M701 B772:M772 B771:I771 K771:M771 B778:M779 B774:I774 K774:M774 B781:J783 B780:I780 K780:M780 B791:I791 B793:I793 B810:J811 B816:J816 B830:J831 B827:I829 B854:J854 B850:I853 B864:I867 B877:I878 B880:I888 K892:M892 B890:I891 B893:I901 B808:I809 B805:J805 B803:I804 B826:J826 B812:I815 B768:I769 K767:M769 B746:M746 B745:I745 K745:M745 B762:I763 K762:M763 B759:I759 K759:M759 B755:I755 B832:I848 B855:I862 L740:M740 J740 B744:M744 B741:H743 B750:J750 B751:H753 J752:J754 K747:M756 D754:H754 B754 L757:M758 B757:H758 B760:H760 E761:H761 J765:J766 L764:M766 J760:M761 E764:H766 L770:M770 E770:H770 E773:H773 J776:J777 L773:M773 L775:M777 L781:M891 L893:M906 E775:H777 B784:I785 B817:I817 J742:M743 K801:K891 K893:K909 B824:I825">
    <cfRule type="cellIs" dxfId="636" priority="632" operator="equal">
      <formula>3029</formula>
    </cfRule>
  </conditionalFormatting>
  <conditionalFormatting sqref="A124">
    <cfRule type="duplicateValues" dxfId="635" priority="631"/>
  </conditionalFormatting>
  <conditionalFormatting sqref="I66 A66">
    <cfRule type="duplicateValues" dxfId="634" priority="629"/>
  </conditionalFormatting>
  <conditionalFormatting sqref="J66">
    <cfRule type="duplicateValues" dxfId="633" priority="630"/>
  </conditionalFormatting>
  <conditionalFormatting sqref="I12 A12">
    <cfRule type="duplicateValues" dxfId="632" priority="627"/>
  </conditionalFormatting>
  <conditionalFormatting sqref="J12">
    <cfRule type="duplicateValues" dxfId="631" priority="628"/>
  </conditionalFormatting>
  <conditionalFormatting sqref="I67 A67">
    <cfRule type="duplicateValues" dxfId="630" priority="625"/>
  </conditionalFormatting>
  <conditionalFormatting sqref="J67">
    <cfRule type="duplicateValues" dxfId="629" priority="626"/>
  </conditionalFormatting>
  <conditionalFormatting sqref="I145 A145">
    <cfRule type="duplicateValues" dxfId="628" priority="623"/>
  </conditionalFormatting>
  <conditionalFormatting sqref="J145">
    <cfRule type="duplicateValues" dxfId="627" priority="624"/>
  </conditionalFormatting>
  <conditionalFormatting sqref="I68 A68">
    <cfRule type="duplicateValues" dxfId="626" priority="621"/>
  </conditionalFormatting>
  <conditionalFormatting sqref="J68">
    <cfRule type="duplicateValues" dxfId="625" priority="622"/>
  </conditionalFormatting>
  <conditionalFormatting sqref="I69 A69">
    <cfRule type="duplicateValues" dxfId="624" priority="619"/>
  </conditionalFormatting>
  <conditionalFormatting sqref="J69">
    <cfRule type="duplicateValues" dxfId="623" priority="620"/>
  </conditionalFormatting>
  <conditionalFormatting sqref="I70 A70">
    <cfRule type="duplicateValues" dxfId="622" priority="617"/>
  </conditionalFormatting>
  <conditionalFormatting sqref="J70">
    <cfRule type="duplicateValues" dxfId="621" priority="618"/>
  </conditionalFormatting>
  <conditionalFormatting sqref="I71 A71">
    <cfRule type="duplicateValues" dxfId="620" priority="615"/>
  </conditionalFormatting>
  <conditionalFormatting sqref="J71">
    <cfRule type="duplicateValues" dxfId="619" priority="616"/>
  </conditionalFormatting>
  <conditionalFormatting sqref="I125 A125">
    <cfRule type="duplicateValues" dxfId="618" priority="613"/>
  </conditionalFormatting>
  <conditionalFormatting sqref="J125">
    <cfRule type="duplicateValues" dxfId="617" priority="614"/>
  </conditionalFormatting>
  <conditionalFormatting sqref="I101 A101">
    <cfRule type="duplicateValues" dxfId="616" priority="611"/>
  </conditionalFormatting>
  <conditionalFormatting sqref="J101">
    <cfRule type="duplicateValues" dxfId="615" priority="612"/>
  </conditionalFormatting>
  <conditionalFormatting sqref="I72 A72">
    <cfRule type="duplicateValues" dxfId="614" priority="609"/>
  </conditionalFormatting>
  <conditionalFormatting sqref="J72">
    <cfRule type="duplicateValues" dxfId="613" priority="610"/>
  </conditionalFormatting>
  <conditionalFormatting sqref="I156 A156">
    <cfRule type="duplicateValues" dxfId="612" priority="607"/>
  </conditionalFormatting>
  <conditionalFormatting sqref="J156">
    <cfRule type="duplicateValues" dxfId="611" priority="608"/>
  </conditionalFormatting>
  <conditionalFormatting sqref="I102:I103 A102:A103">
    <cfRule type="duplicateValues" dxfId="610" priority="605"/>
  </conditionalFormatting>
  <conditionalFormatting sqref="J102:J103">
    <cfRule type="duplicateValues" dxfId="609" priority="606"/>
  </conditionalFormatting>
  <conditionalFormatting sqref="A126">
    <cfRule type="duplicateValues" dxfId="608" priority="604"/>
  </conditionalFormatting>
  <conditionalFormatting sqref="A73">
    <cfRule type="duplicateValues" dxfId="607" priority="603"/>
  </conditionalFormatting>
  <conditionalFormatting sqref="A74">
    <cfRule type="duplicateValues" dxfId="606" priority="602"/>
  </conditionalFormatting>
  <conditionalFormatting sqref="A127">
    <cfRule type="duplicateValues" dxfId="605" priority="601"/>
  </conditionalFormatting>
  <conditionalFormatting sqref="A13">
    <cfRule type="duplicateValues" dxfId="604" priority="600"/>
  </conditionalFormatting>
  <conditionalFormatting sqref="I270 A270">
    <cfRule type="duplicateValues" dxfId="603" priority="598"/>
  </conditionalFormatting>
  <conditionalFormatting sqref="J270">
    <cfRule type="duplicateValues" dxfId="602" priority="599"/>
  </conditionalFormatting>
  <conditionalFormatting sqref="I271 A271">
    <cfRule type="duplicateValues" dxfId="601" priority="596"/>
  </conditionalFormatting>
  <conditionalFormatting sqref="J271">
    <cfRule type="duplicateValues" dxfId="600" priority="597"/>
  </conditionalFormatting>
  <conditionalFormatting sqref="I273 A273">
    <cfRule type="duplicateValues" dxfId="599" priority="594"/>
  </conditionalFormatting>
  <conditionalFormatting sqref="J273">
    <cfRule type="duplicateValues" dxfId="598" priority="595"/>
  </conditionalFormatting>
  <conditionalFormatting sqref="I275 A275">
    <cfRule type="duplicateValues" dxfId="597" priority="592"/>
  </conditionalFormatting>
  <conditionalFormatting sqref="J275">
    <cfRule type="duplicateValues" dxfId="596" priority="593"/>
  </conditionalFormatting>
  <conditionalFormatting sqref="A325 I325">
    <cfRule type="duplicateValues" dxfId="595" priority="591"/>
  </conditionalFormatting>
  <conditionalFormatting sqref="A326">
    <cfRule type="duplicateValues" dxfId="594" priority="590"/>
  </conditionalFormatting>
  <conditionalFormatting sqref="A344 I344">
    <cfRule type="duplicateValues" dxfId="593" priority="588"/>
  </conditionalFormatting>
  <conditionalFormatting sqref="J344">
    <cfRule type="duplicateValues" dxfId="592" priority="589"/>
  </conditionalFormatting>
  <conditionalFormatting sqref="A345 I345">
    <cfRule type="duplicateValues" dxfId="591" priority="586"/>
  </conditionalFormatting>
  <conditionalFormatting sqref="J345">
    <cfRule type="duplicateValues" dxfId="590" priority="587"/>
  </conditionalFormatting>
  <conditionalFormatting sqref="A346 I346">
    <cfRule type="duplicateValues" dxfId="589" priority="584"/>
  </conditionalFormatting>
  <conditionalFormatting sqref="J346">
    <cfRule type="duplicateValues" dxfId="588" priority="585"/>
  </conditionalFormatting>
  <conditionalFormatting sqref="A347 I347">
    <cfRule type="duplicateValues" dxfId="587" priority="582"/>
  </conditionalFormatting>
  <conditionalFormatting sqref="J347">
    <cfRule type="duplicateValues" dxfId="586" priority="583"/>
  </conditionalFormatting>
  <conditionalFormatting sqref="A407 I407">
    <cfRule type="duplicateValues" dxfId="585" priority="580"/>
  </conditionalFormatting>
  <conditionalFormatting sqref="J407">
    <cfRule type="duplicateValues" dxfId="584" priority="581"/>
  </conditionalFormatting>
  <conditionalFormatting sqref="A408 I408">
    <cfRule type="duplicateValues" dxfId="583" priority="578"/>
  </conditionalFormatting>
  <conditionalFormatting sqref="J408">
    <cfRule type="duplicateValues" dxfId="582" priority="579"/>
  </conditionalFormatting>
  <conditionalFormatting sqref="A410 I410">
    <cfRule type="duplicateValues" dxfId="581" priority="576"/>
  </conditionalFormatting>
  <conditionalFormatting sqref="J410">
    <cfRule type="duplicateValues" dxfId="580" priority="577"/>
  </conditionalFormatting>
  <conditionalFormatting sqref="A378 I378">
    <cfRule type="duplicateValues" dxfId="579" priority="575"/>
  </conditionalFormatting>
  <conditionalFormatting sqref="A379 I379">
    <cfRule type="duplicateValues" dxfId="578" priority="574"/>
  </conditionalFormatting>
  <conditionalFormatting sqref="A380 I380">
    <cfRule type="duplicateValues" dxfId="577" priority="572"/>
  </conditionalFormatting>
  <conditionalFormatting sqref="J380">
    <cfRule type="duplicateValues" dxfId="576" priority="573"/>
  </conditionalFormatting>
  <conditionalFormatting sqref="B285">
    <cfRule type="duplicateValues" dxfId="575" priority="571"/>
  </conditionalFormatting>
  <conditionalFormatting sqref="B286">
    <cfRule type="duplicateValues" dxfId="574" priority="570"/>
  </conditionalFormatting>
  <conditionalFormatting sqref="A349 I349">
    <cfRule type="duplicateValues" dxfId="573" priority="568"/>
  </conditionalFormatting>
  <conditionalFormatting sqref="J349">
    <cfRule type="duplicateValues" dxfId="572" priority="569"/>
  </conditionalFormatting>
  <conditionalFormatting sqref="A412 I412">
    <cfRule type="duplicateValues" dxfId="571" priority="566"/>
  </conditionalFormatting>
  <conditionalFormatting sqref="J412">
    <cfRule type="duplicateValues" dxfId="570" priority="567"/>
  </conditionalFormatting>
  <conditionalFormatting sqref="I370 A370">
    <cfRule type="duplicateValues" dxfId="569" priority="564"/>
  </conditionalFormatting>
  <conditionalFormatting sqref="J370">
    <cfRule type="duplicateValues" dxfId="568" priority="565"/>
  </conditionalFormatting>
  <conditionalFormatting sqref="A371 I371">
    <cfRule type="duplicateValues" dxfId="567" priority="562"/>
  </conditionalFormatting>
  <conditionalFormatting sqref="J371">
    <cfRule type="duplicateValues" dxfId="566" priority="563"/>
  </conditionalFormatting>
  <conditionalFormatting sqref="B498">
    <cfRule type="duplicateValues" dxfId="565" priority="561"/>
  </conditionalFormatting>
  <conditionalFormatting sqref="I113 A113">
    <cfRule type="duplicateValues" dxfId="564" priority="559"/>
  </conditionalFormatting>
  <conditionalFormatting sqref="J113">
    <cfRule type="duplicateValues" dxfId="563" priority="560"/>
  </conditionalFormatting>
  <conditionalFormatting sqref="A88">
    <cfRule type="duplicateValues" dxfId="562" priority="558"/>
  </conditionalFormatting>
  <conditionalFormatting sqref="A471">
    <cfRule type="duplicateValues" dxfId="561" priority="557"/>
  </conditionalFormatting>
  <conditionalFormatting sqref="I92 A92">
    <cfRule type="duplicateValues" dxfId="560" priority="555"/>
  </conditionalFormatting>
  <conditionalFormatting sqref="J92">
    <cfRule type="duplicateValues" dxfId="559" priority="556"/>
  </conditionalFormatting>
  <conditionalFormatting sqref="I11 A11">
    <cfRule type="duplicateValues" dxfId="558" priority="634"/>
  </conditionalFormatting>
  <conditionalFormatting sqref="J11">
    <cfRule type="duplicateValues" dxfId="557" priority="635"/>
  </conditionalFormatting>
  <conditionalFormatting sqref="L729 C729:H729">
    <cfRule type="duplicateValues" dxfId="556" priority="554"/>
  </conditionalFormatting>
  <conditionalFormatting sqref="C729:H729">
    <cfRule type="duplicateValues" dxfId="555" priority="553"/>
  </conditionalFormatting>
  <conditionalFormatting sqref="M729">
    <cfRule type="duplicateValues" dxfId="554" priority="552"/>
  </conditionalFormatting>
  <conditionalFormatting sqref="B696:B701 B703">
    <cfRule type="duplicateValues" dxfId="553" priority="551"/>
  </conditionalFormatting>
  <conditionalFormatting sqref="L530 B556:I556 J530">
    <cfRule type="duplicateValues" dxfId="552" priority="550"/>
  </conditionalFormatting>
  <conditionalFormatting sqref="I556">
    <cfRule type="duplicateValues" dxfId="551" priority="549"/>
  </conditionalFormatting>
  <conditionalFormatting sqref="B556:I556 J530">
    <cfRule type="duplicateValues" dxfId="550" priority="548"/>
  </conditionalFormatting>
  <conditionalFormatting sqref="J530">
    <cfRule type="duplicateValues" dxfId="549" priority="547"/>
  </conditionalFormatting>
  <conditionalFormatting sqref="M530">
    <cfRule type="duplicateValues" dxfId="548" priority="546"/>
  </conditionalFormatting>
  <conditionalFormatting sqref="I697 A697">
    <cfRule type="duplicateValues" dxfId="547" priority="545"/>
  </conditionalFormatting>
  <conditionalFormatting sqref="J697">
    <cfRule type="duplicateValues" dxfId="546" priority="544"/>
  </conditionalFormatting>
  <conditionalFormatting sqref="I698 A698:A701 A703 I701">
    <cfRule type="duplicateValues" dxfId="545" priority="543"/>
  </conditionalFormatting>
  <conditionalFormatting sqref="J698:J699">
    <cfRule type="duplicateValues" dxfId="544" priority="542"/>
  </conditionalFormatting>
  <conditionalFormatting sqref="A699">
    <cfRule type="duplicateValues" dxfId="543" priority="541"/>
  </conditionalFormatting>
  <conditionalFormatting sqref="J699">
    <cfRule type="duplicateValues" dxfId="542" priority="540"/>
  </conditionalFormatting>
  <conditionalFormatting sqref="A992 I892 A736:A989 I744:I746 I748 I750 I768:I769 I793:I796 I798:I801 I803:I817 I819:I862 I864:I867 I870:I875 I877:I878 I880:I886 I755:I756 I759 I762:I763 I771:I772 I774 I778:I791">
    <cfRule type="duplicateValues" dxfId="541" priority="539"/>
  </conditionalFormatting>
  <conditionalFormatting sqref="J740 J742:J744 J750 J765:J766 J786:J790 J796 J794 J798:J801 J807 J819:J823 J849 J879 J752:J754 J772 J776:J779 J781:J783 J810:J811 J816 J830:J831 J854 J868 J805 J826 J746 J760:J761 J748">
    <cfRule type="duplicateValues" dxfId="540" priority="538"/>
  </conditionalFormatting>
  <conditionalFormatting sqref="A700:A701 A703">
    <cfRule type="duplicateValues" dxfId="539" priority="537"/>
  </conditionalFormatting>
  <conditionalFormatting sqref="A557">
    <cfRule type="duplicateValues" dxfId="538" priority="536"/>
  </conditionalFormatting>
  <conditionalFormatting sqref="A701">
    <cfRule type="duplicateValues" dxfId="537" priority="535"/>
  </conditionalFormatting>
  <conditionalFormatting sqref="A258 A106 I258 I106">
    <cfRule type="duplicateValues" dxfId="536" priority="534"/>
  </conditionalFormatting>
  <conditionalFormatting sqref="J258 J106">
    <cfRule type="duplicateValues" dxfId="535" priority="533"/>
  </conditionalFormatting>
  <conditionalFormatting sqref="J354">
    <cfRule type="duplicateValues" dxfId="534" priority="532"/>
  </conditionalFormatting>
  <conditionalFormatting sqref="J375">
    <cfRule type="duplicateValues" dxfId="533" priority="531"/>
  </conditionalFormatting>
  <conditionalFormatting sqref="J377:J378">
    <cfRule type="duplicateValues" dxfId="532" priority="530"/>
  </conditionalFormatting>
  <conditionalFormatting sqref="B9">
    <cfRule type="duplicateValues" dxfId="531" priority="529"/>
  </conditionalFormatting>
  <conditionalFormatting sqref="I321 A321">
    <cfRule type="duplicateValues" dxfId="530" priority="528"/>
  </conditionalFormatting>
  <conditionalFormatting sqref="I302 A302">
    <cfRule type="duplicateValues" dxfId="529" priority="527"/>
  </conditionalFormatting>
  <conditionalFormatting sqref="J302">
    <cfRule type="duplicateValues" dxfId="528" priority="526"/>
  </conditionalFormatting>
  <conditionalFormatting sqref="I257 A257">
    <cfRule type="duplicateValues" dxfId="527" priority="525"/>
  </conditionalFormatting>
  <conditionalFormatting sqref="J257">
    <cfRule type="duplicateValues" dxfId="526" priority="524"/>
  </conditionalFormatting>
  <conditionalFormatting sqref="I154 A154">
    <cfRule type="duplicateValues" dxfId="525" priority="523"/>
  </conditionalFormatting>
  <conditionalFormatting sqref="J154">
    <cfRule type="duplicateValues" dxfId="524" priority="522"/>
  </conditionalFormatting>
  <conditionalFormatting sqref="I322 A322">
    <cfRule type="duplicateValues" dxfId="523" priority="521"/>
  </conditionalFormatting>
  <conditionalFormatting sqref="A281">
    <cfRule type="duplicateValues" dxfId="522" priority="520"/>
  </conditionalFormatting>
  <conditionalFormatting sqref="I346 A346">
    <cfRule type="duplicateValues" dxfId="521" priority="519"/>
  </conditionalFormatting>
  <conditionalFormatting sqref="I347 A347">
    <cfRule type="duplicateValues" dxfId="520" priority="518"/>
  </conditionalFormatting>
  <conditionalFormatting sqref="I349 A349">
    <cfRule type="duplicateValues" dxfId="519" priority="517"/>
  </conditionalFormatting>
  <conditionalFormatting sqref="I351 A351">
    <cfRule type="duplicateValues" dxfId="518" priority="516"/>
  </conditionalFormatting>
  <conditionalFormatting sqref="J351">
    <cfRule type="duplicateValues" dxfId="517" priority="515"/>
  </conditionalFormatting>
  <conditionalFormatting sqref="A523 I523">
    <cfRule type="duplicateValues" dxfId="516" priority="514"/>
  </conditionalFormatting>
  <conditionalFormatting sqref="A407">
    <cfRule type="duplicateValues" dxfId="515" priority="513"/>
  </conditionalFormatting>
  <conditionalFormatting sqref="A408">
    <cfRule type="duplicateValues" dxfId="514" priority="512"/>
  </conditionalFormatting>
  <conditionalFormatting sqref="A426 I426">
    <cfRule type="duplicateValues" dxfId="513" priority="511"/>
  </conditionalFormatting>
  <conditionalFormatting sqref="J426">
    <cfRule type="duplicateValues" dxfId="512" priority="510"/>
  </conditionalFormatting>
  <conditionalFormatting sqref="A439 I439">
    <cfRule type="duplicateValues" dxfId="511" priority="509"/>
  </conditionalFormatting>
  <conditionalFormatting sqref="J439">
    <cfRule type="duplicateValues" dxfId="510" priority="508"/>
  </conditionalFormatting>
  <conditionalFormatting sqref="A440 I440">
    <cfRule type="duplicateValues" dxfId="509" priority="507"/>
  </conditionalFormatting>
  <conditionalFormatting sqref="J440">
    <cfRule type="duplicateValues" dxfId="508" priority="506"/>
  </conditionalFormatting>
  <conditionalFormatting sqref="A441 I441">
    <cfRule type="duplicateValues" dxfId="507" priority="505"/>
  </conditionalFormatting>
  <conditionalFormatting sqref="J441">
    <cfRule type="duplicateValues" dxfId="506" priority="504"/>
  </conditionalFormatting>
  <conditionalFormatting sqref="A442 I442">
    <cfRule type="duplicateValues" dxfId="505" priority="503"/>
  </conditionalFormatting>
  <conditionalFormatting sqref="J442">
    <cfRule type="duplicateValues" dxfId="504" priority="502"/>
  </conditionalFormatting>
  <conditionalFormatting sqref="A505 I505">
    <cfRule type="duplicateValues" dxfId="503" priority="501"/>
  </conditionalFormatting>
  <conditionalFormatting sqref="J505">
    <cfRule type="duplicateValues" dxfId="502" priority="500"/>
  </conditionalFormatting>
  <conditionalFormatting sqref="A506 I506">
    <cfRule type="duplicateValues" dxfId="501" priority="499"/>
  </conditionalFormatting>
  <conditionalFormatting sqref="J506">
    <cfRule type="duplicateValues" dxfId="500" priority="498"/>
  </conditionalFormatting>
  <conditionalFormatting sqref="A508 I508">
    <cfRule type="duplicateValues" dxfId="499" priority="497"/>
  </conditionalFormatting>
  <conditionalFormatting sqref="J508">
    <cfRule type="duplicateValues" dxfId="498" priority="496"/>
  </conditionalFormatting>
  <conditionalFormatting sqref="A473 I473">
    <cfRule type="duplicateValues" dxfId="497" priority="495"/>
  </conditionalFormatting>
  <conditionalFormatting sqref="J473">
    <cfRule type="duplicateValues" dxfId="496" priority="494"/>
  </conditionalFormatting>
  <conditionalFormatting sqref="A474 I474">
    <cfRule type="duplicateValues" dxfId="495" priority="493"/>
  </conditionalFormatting>
  <conditionalFormatting sqref="J474">
    <cfRule type="duplicateValues" dxfId="494" priority="492"/>
  </conditionalFormatting>
  <conditionalFormatting sqref="A475 I475">
    <cfRule type="duplicateValues" dxfId="493" priority="491"/>
  </conditionalFormatting>
  <conditionalFormatting sqref="J475">
    <cfRule type="duplicateValues" dxfId="492" priority="490"/>
  </conditionalFormatting>
  <conditionalFormatting sqref="B361">
    <cfRule type="duplicateValues" dxfId="491" priority="489"/>
  </conditionalFormatting>
  <conditionalFormatting sqref="B362">
    <cfRule type="duplicateValues" dxfId="490" priority="488"/>
  </conditionalFormatting>
  <conditionalFormatting sqref="A444 I444">
    <cfRule type="duplicateValues" dxfId="489" priority="487"/>
  </conditionalFormatting>
  <conditionalFormatting sqref="J444">
    <cfRule type="duplicateValues" dxfId="488" priority="486"/>
  </conditionalFormatting>
  <conditionalFormatting sqref="A510 I510">
    <cfRule type="duplicateValues" dxfId="487" priority="485"/>
  </conditionalFormatting>
  <conditionalFormatting sqref="J510">
    <cfRule type="duplicateValues" dxfId="486" priority="484"/>
  </conditionalFormatting>
  <conditionalFormatting sqref="I466 A466">
    <cfRule type="duplicateValues" dxfId="485" priority="483"/>
  </conditionalFormatting>
  <conditionalFormatting sqref="J466">
    <cfRule type="duplicateValues" dxfId="484" priority="482"/>
  </conditionalFormatting>
  <conditionalFormatting sqref="A467 I467">
    <cfRule type="duplicateValues" dxfId="483" priority="481"/>
  </conditionalFormatting>
  <conditionalFormatting sqref="J467">
    <cfRule type="duplicateValues" dxfId="482" priority="480"/>
  </conditionalFormatting>
  <conditionalFormatting sqref="A137">
    <cfRule type="duplicateValues" dxfId="481" priority="479"/>
  </conditionalFormatting>
  <conditionalFormatting sqref="I339 A339">
    <cfRule type="duplicateValues" dxfId="480" priority="478"/>
  </conditionalFormatting>
  <conditionalFormatting sqref="J339">
    <cfRule type="duplicateValues" dxfId="479" priority="477"/>
  </conditionalFormatting>
  <conditionalFormatting sqref="I340 A340">
    <cfRule type="duplicateValues" dxfId="478" priority="476"/>
  </conditionalFormatting>
  <conditionalFormatting sqref="J340">
    <cfRule type="duplicateValues" dxfId="477" priority="475"/>
  </conditionalFormatting>
  <conditionalFormatting sqref="A139">
    <cfRule type="duplicateValues" dxfId="476" priority="474"/>
  </conditionalFormatting>
  <conditionalFormatting sqref="J57">
    <cfRule type="duplicateValues" dxfId="475" priority="473"/>
  </conditionalFormatting>
  <conditionalFormatting sqref="I140 A140">
    <cfRule type="duplicateValues" dxfId="474" priority="472"/>
  </conditionalFormatting>
  <conditionalFormatting sqref="J140">
    <cfRule type="duplicateValues" dxfId="473" priority="471"/>
  </conditionalFormatting>
  <conditionalFormatting sqref="J58">
    <cfRule type="duplicateValues" dxfId="472" priority="470"/>
  </conditionalFormatting>
  <conditionalFormatting sqref="A141">
    <cfRule type="duplicateValues" dxfId="471" priority="469"/>
  </conditionalFormatting>
  <conditionalFormatting sqref="A142">
    <cfRule type="duplicateValues" dxfId="470" priority="468"/>
  </conditionalFormatting>
  <conditionalFormatting sqref="I291 A291">
    <cfRule type="duplicateValues" dxfId="469" priority="467"/>
  </conditionalFormatting>
  <conditionalFormatting sqref="J291">
    <cfRule type="duplicateValues" dxfId="468" priority="466"/>
  </conditionalFormatting>
  <conditionalFormatting sqref="I292 A292">
    <cfRule type="duplicateValues" dxfId="467" priority="465"/>
  </conditionalFormatting>
  <conditionalFormatting sqref="J292">
    <cfRule type="duplicateValues" dxfId="466" priority="464"/>
  </conditionalFormatting>
  <conditionalFormatting sqref="I294 A294">
    <cfRule type="duplicateValues" dxfId="465" priority="463"/>
  </conditionalFormatting>
  <conditionalFormatting sqref="J294">
    <cfRule type="duplicateValues" dxfId="464" priority="462"/>
  </conditionalFormatting>
  <conditionalFormatting sqref="I296 A296">
    <cfRule type="duplicateValues" dxfId="463" priority="461"/>
  </conditionalFormatting>
  <conditionalFormatting sqref="J296">
    <cfRule type="duplicateValues" dxfId="462" priority="460"/>
  </conditionalFormatting>
  <conditionalFormatting sqref="A346">
    <cfRule type="duplicateValues" dxfId="461" priority="459"/>
  </conditionalFormatting>
  <conditionalFormatting sqref="J345:J346">
    <cfRule type="duplicateValues" dxfId="460" priority="458"/>
  </conditionalFormatting>
  <conditionalFormatting sqref="A347">
    <cfRule type="duplicateValues" dxfId="459" priority="457"/>
  </conditionalFormatting>
  <conditionalFormatting sqref="A365 I365">
    <cfRule type="duplicateValues" dxfId="458" priority="456"/>
  </conditionalFormatting>
  <conditionalFormatting sqref="J365">
    <cfRule type="duplicateValues" dxfId="457" priority="455"/>
  </conditionalFormatting>
  <conditionalFormatting sqref="A366 I366">
    <cfRule type="duplicateValues" dxfId="456" priority="454"/>
  </conditionalFormatting>
  <conditionalFormatting sqref="J366">
    <cfRule type="duplicateValues" dxfId="455" priority="453"/>
  </conditionalFormatting>
  <conditionalFormatting sqref="A367 I367">
    <cfRule type="duplicateValues" dxfId="454" priority="452"/>
  </conditionalFormatting>
  <conditionalFormatting sqref="J367">
    <cfRule type="duplicateValues" dxfId="453" priority="451"/>
  </conditionalFormatting>
  <conditionalFormatting sqref="A368 I368">
    <cfRule type="duplicateValues" dxfId="452" priority="450"/>
  </conditionalFormatting>
  <conditionalFormatting sqref="J368">
    <cfRule type="duplicateValues" dxfId="451" priority="449"/>
  </conditionalFormatting>
  <conditionalFormatting sqref="A428 I428">
    <cfRule type="duplicateValues" dxfId="450" priority="448"/>
  </conditionalFormatting>
  <conditionalFormatting sqref="J428">
    <cfRule type="duplicateValues" dxfId="449" priority="447"/>
  </conditionalFormatting>
  <conditionalFormatting sqref="A429 I429">
    <cfRule type="duplicateValues" dxfId="448" priority="446"/>
  </conditionalFormatting>
  <conditionalFormatting sqref="J429">
    <cfRule type="duplicateValues" dxfId="447" priority="445"/>
  </conditionalFormatting>
  <conditionalFormatting sqref="A431 I431">
    <cfRule type="duplicateValues" dxfId="446" priority="444"/>
  </conditionalFormatting>
  <conditionalFormatting sqref="J431">
    <cfRule type="duplicateValues" dxfId="445" priority="443"/>
  </conditionalFormatting>
  <conditionalFormatting sqref="A399 I399">
    <cfRule type="duplicateValues" dxfId="444" priority="442"/>
  </conditionalFormatting>
  <conditionalFormatting sqref="A400 I400">
    <cfRule type="duplicateValues" dxfId="443" priority="441"/>
  </conditionalFormatting>
  <conditionalFormatting sqref="A401 I401">
    <cfRule type="duplicateValues" dxfId="442" priority="440"/>
  </conditionalFormatting>
  <conditionalFormatting sqref="J401">
    <cfRule type="duplicateValues" dxfId="441" priority="439"/>
  </conditionalFormatting>
  <conditionalFormatting sqref="B306">
    <cfRule type="duplicateValues" dxfId="440" priority="438"/>
  </conditionalFormatting>
  <conditionalFormatting sqref="B307">
    <cfRule type="duplicateValues" dxfId="439" priority="437"/>
  </conditionalFormatting>
  <conditionalFormatting sqref="A370 I370">
    <cfRule type="duplicateValues" dxfId="438" priority="436"/>
  </conditionalFormatting>
  <conditionalFormatting sqref="A433 I433">
    <cfRule type="duplicateValues" dxfId="437" priority="435"/>
  </conditionalFormatting>
  <conditionalFormatting sqref="J433">
    <cfRule type="duplicateValues" dxfId="436" priority="434"/>
  </conditionalFormatting>
  <conditionalFormatting sqref="I391 A391">
    <cfRule type="duplicateValues" dxfId="435" priority="433"/>
  </conditionalFormatting>
  <conditionalFormatting sqref="J391">
    <cfRule type="duplicateValues" dxfId="434" priority="432"/>
  </conditionalFormatting>
  <conditionalFormatting sqref="A392 I392">
    <cfRule type="duplicateValues" dxfId="433" priority="431"/>
  </conditionalFormatting>
  <conditionalFormatting sqref="J392">
    <cfRule type="duplicateValues" dxfId="432" priority="430"/>
  </conditionalFormatting>
  <conditionalFormatting sqref="B519">
    <cfRule type="duplicateValues" dxfId="431" priority="429"/>
  </conditionalFormatting>
  <conditionalFormatting sqref="I128 A128">
    <cfRule type="duplicateValues" dxfId="430" priority="428"/>
  </conditionalFormatting>
  <conditionalFormatting sqref="J128">
    <cfRule type="duplicateValues" dxfId="429" priority="427"/>
  </conditionalFormatting>
  <conditionalFormatting sqref="A492">
    <cfRule type="duplicateValues" dxfId="428" priority="426"/>
  </conditionalFormatting>
  <conditionalFormatting sqref="L749 C749:H749 C750">
    <cfRule type="duplicateValues" dxfId="427" priority="425"/>
  </conditionalFormatting>
  <conditionalFormatting sqref="C749:H749 C750">
    <cfRule type="duplicateValues" dxfId="426" priority="424"/>
  </conditionalFormatting>
  <conditionalFormatting sqref="M749">
    <cfRule type="duplicateValues" dxfId="425" priority="423"/>
  </conditionalFormatting>
  <conditionalFormatting sqref="B715:B720 B722">
    <cfRule type="duplicateValues" dxfId="424" priority="422"/>
  </conditionalFormatting>
  <conditionalFormatting sqref="L576 B576:J576">
    <cfRule type="duplicateValues" dxfId="423" priority="421"/>
  </conditionalFormatting>
  <conditionalFormatting sqref="I576">
    <cfRule type="duplicateValues" dxfId="422" priority="420"/>
  </conditionalFormatting>
  <conditionalFormatting sqref="B576:J576">
    <cfRule type="duplicateValues" dxfId="421" priority="419"/>
  </conditionalFormatting>
  <conditionalFormatting sqref="J576">
    <cfRule type="duplicateValues" dxfId="420" priority="418"/>
  </conditionalFormatting>
  <conditionalFormatting sqref="M576">
    <cfRule type="duplicateValues" dxfId="419" priority="417"/>
  </conditionalFormatting>
  <conditionalFormatting sqref="I716 A716">
    <cfRule type="duplicateValues" dxfId="418" priority="416"/>
  </conditionalFormatting>
  <conditionalFormatting sqref="J716">
    <cfRule type="duplicateValues" dxfId="417" priority="415"/>
  </conditionalFormatting>
  <conditionalFormatting sqref="I722 I718:I720 A717:A720 A722">
    <cfRule type="duplicateValues" dxfId="416" priority="414"/>
  </conditionalFormatting>
  <conditionalFormatting sqref="J719:J720 J722">
    <cfRule type="duplicateValues" dxfId="415" priority="413"/>
  </conditionalFormatting>
  <conditionalFormatting sqref="A718 I718">
    <cfRule type="duplicateValues" dxfId="414" priority="412"/>
  </conditionalFormatting>
  <conditionalFormatting sqref="A1017 I762:I763 I756 A756:A944 A950 A952:A1014 I768:I769 I793:I796 I798:I801 I803:I817 I819:I862 I864:I867 I870:I875 I877:I878 I880:I888 I890:I906 I771:I772 I774 I778:I791">
    <cfRule type="duplicateValues" dxfId="413" priority="411"/>
  </conditionalFormatting>
  <conditionalFormatting sqref="J760:J761 J765:J766 J786:J790 J796 J794 J798:J801 J807 J819:J823 J849 J879 J889 J902:J905 J772 J776:J779 J781:J783 J810:J811 J816 J830:J831 J854 J868 J805 J826">
    <cfRule type="duplicateValues" dxfId="412" priority="410"/>
  </conditionalFormatting>
  <conditionalFormatting sqref="A719:A720 A722">
    <cfRule type="duplicateValues" dxfId="411" priority="409"/>
  </conditionalFormatting>
  <conditionalFormatting sqref="A577">
    <cfRule type="duplicateValues" dxfId="410" priority="408"/>
  </conditionalFormatting>
  <conditionalFormatting sqref="A720">
    <cfRule type="duplicateValues" dxfId="409" priority="407"/>
  </conditionalFormatting>
  <conditionalFormatting sqref="A257 I257">
    <cfRule type="duplicateValues" dxfId="408" priority="406"/>
  </conditionalFormatting>
  <conditionalFormatting sqref="J396">
    <cfRule type="duplicateValues" dxfId="407" priority="405"/>
  </conditionalFormatting>
  <conditionalFormatting sqref="J398:J399">
    <cfRule type="duplicateValues" dxfId="406" priority="404"/>
  </conditionalFormatting>
  <conditionalFormatting sqref="A65 I65">
    <cfRule type="duplicateValues" dxfId="405" priority="403"/>
  </conditionalFormatting>
  <conditionalFormatting sqref="J65">
    <cfRule type="duplicateValues" dxfId="404" priority="402"/>
  </conditionalFormatting>
  <conditionalFormatting sqref="A41 I22 A22 I41">
    <cfRule type="duplicateValues" dxfId="403" priority="401"/>
  </conditionalFormatting>
  <conditionalFormatting sqref="J22">
    <cfRule type="duplicateValues" dxfId="402" priority="400"/>
  </conditionalFormatting>
  <conditionalFormatting sqref="I115 A115">
    <cfRule type="duplicateValues" dxfId="401" priority="399"/>
  </conditionalFormatting>
  <conditionalFormatting sqref="J115">
    <cfRule type="duplicateValues" dxfId="400" priority="398"/>
  </conditionalFormatting>
  <conditionalFormatting sqref="I23 A23">
    <cfRule type="duplicateValues" dxfId="399" priority="397"/>
  </conditionalFormatting>
  <conditionalFormatting sqref="J23">
    <cfRule type="duplicateValues" dxfId="398" priority="396"/>
  </conditionalFormatting>
  <conditionalFormatting sqref="I116 A116">
    <cfRule type="duplicateValues" dxfId="397" priority="395"/>
  </conditionalFormatting>
  <conditionalFormatting sqref="J116">
    <cfRule type="duplicateValues" dxfId="396" priority="394"/>
  </conditionalFormatting>
  <conditionalFormatting sqref="A24">
    <cfRule type="duplicateValues" dxfId="395" priority="393"/>
  </conditionalFormatting>
  <conditionalFormatting sqref="I117 A117">
    <cfRule type="duplicateValues" dxfId="394" priority="392"/>
  </conditionalFormatting>
  <conditionalFormatting sqref="J117">
    <cfRule type="duplicateValues" dxfId="393" priority="391"/>
  </conditionalFormatting>
  <conditionalFormatting sqref="I118 A118">
    <cfRule type="duplicateValues" dxfId="392" priority="390"/>
  </conditionalFormatting>
  <conditionalFormatting sqref="J118">
    <cfRule type="duplicateValues" dxfId="391" priority="389"/>
  </conditionalFormatting>
  <conditionalFormatting sqref="I119 A119">
    <cfRule type="duplicateValues" dxfId="390" priority="388"/>
  </conditionalFormatting>
  <conditionalFormatting sqref="J119">
    <cfRule type="duplicateValues" dxfId="389" priority="387"/>
  </conditionalFormatting>
  <conditionalFormatting sqref="I120 A120">
    <cfRule type="duplicateValues" dxfId="388" priority="386"/>
  </conditionalFormatting>
  <conditionalFormatting sqref="J120">
    <cfRule type="duplicateValues" dxfId="387" priority="385"/>
  </conditionalFormatting>
  <conditionalFormatting sqref="I121 A121">
    <cfRule type="duplicateValues" dxfId="386" priority="384"/>
  </conditionalFormatting>
  <conditionalFormatting sqref="J121">
    <cfRule type="duplicateValues" dxfId="385" priority="383"/>
  </conditionalFormatting>
  <conditionalFormatting sqref="A122:A123">
    <cfRule type="duplicateValues" dxfId="384" priority="382"/>
  </conditionalFormatting>
  <conditionalFormatting sqref="A25">
    <cfRule type="duplicateValues" dxfId="383" priority="381"/>
  </conditionalFormatting>
  <conditionalFormatting sqref="I74 A74">
    <cfRule type="duplicateValues" dxfId="382" priority="380"/>
  </conditionalFormatting>
  <conditionalFormatting sqref="J74">
    <cfRule type="duplicateValues" dxfId="381" priority="379"/>
  </conditionalFormatting>
  <conditionalFormatting sqref="I75 A75">
    <cfRule type="duplicateValues" dxfId="380" priority="378"/>
  </conditionalFormatting>
  <conditionalFormatting sqref="J75">
    <cfRule type="duplicateValues" dxfId="379" priority="377"/>
  </conditionalFormatting>
  <conditionalFormatting sqref="I76:I78 A76:A78">
    <cfRule type="duplicateValues" dxfId="378" priority="376"/>
  </conditionalFormatting>
  <conditionalFormatting sqref="J76:J78">
    <cfRule type="duplicateValues" dxfId="377" priority="375"/>
  </conditionalFormatting>
  <conditionalFormatting sqref="I79 A79">
    <cfRule type="duplicateValues" dxfId="376" priority="374"/>
  </conditionalFormatting>
  <conditionalFormatting sqref="J79">
    <cfRule type="duplicateValues" dxfId="375" priority="373"/>
  </conditionalFormatting>
  <conditionalFormatting sqref="I80 A80">
    <cfRule type="duplicateValues" dxfId="374" priority="372"/>
  </conditionalFormatting>
  <conditionalFormatting sqref="J80">
    <cfRule type="duplicateValues" dxfId="373" priority="371"/>
  </conditionalFormatting>
  <conditionalFormatting sqref="I81 A81">
    <cfRule type="duplicateValues" dxfId="372" priority="370"/>
  </conditionalFormatting>
  <conditionalFormatting sqref="J81">
    <cfRule type="duplicateValues" dxfId="371" priority="369"/>
  </conditionalFormatting>
  <conditionalFormatting sqref="I114 A114">
    <cfRule type="duplicateValues" dxfId="370" priority="368"/>
  </conditionalFormatting>
  <conditionalFormatting sqref="J114">
    <cfRule type="duplicateValues" dxfId="369" priority="367"/>
  </conditionalFormatting>
  <conditionalFormatting sqref="I82 A82">
    <cfRule type="duplicateValues" dxfId="368" priority="366"/>
  </conditionalFormatting>
  <conditionalFormatting sqref="J82">
    <cfRule type="duplicateValues" dxfId="367" priority="365"/>
  </conditionalFormatting>
  <conditionalFormatting sqref="I115:I116 A115:A116">
    <cfRule type="duplicateValues" dxfId="366" priority="364"/>
  </conditionalFormatting>
  <conditionalFormatting sqref="J115:J116">
    <cfRule type="duplicateValues" dxfId="365" priority="363"/>
  </conditionalFormatting>
  <conditionalFormatting sqref="A83">
    <cfRule type="duplicateValues" dxfId="364" priority="362"/>
  </conditionalFormatting>
  <conditionalFormatting sqref="A84">
    <cfRule type="duplicateValues" dxfId="363" priority="361"/>
  </conditionalFormatting>
  <conditionalFormatting sqref="I102:I103">
    <cfRule type="duplicateValues" dxfId="362" priority="360"/>
  </conditionalFormatting>
  <conditionalFormatting sqref="A120 I120">
    <cfRule type="duplicateValues" dxfId="361" priority="359"/>
  </conditionalFormatting>
  <conditionalFormatting sqref="J43">
    <cfRule type="duplicateValues" dxfId="360" priority="358"/>
  </conditionalFormatting>
  <conditionalFormatting sqref="I57">
    <cfRule type="duplicateValues" dxfId="359" priority="357"/>
  </conditionalFormatting>
  <conditionalFormatting sqref="I58">
    <cfRule type="duplicateValues" dxfId="358" priority="356"/>
  </conditionalFormatting>
  <conditionalFormatting sqref="A279">
    <cfRule type="duplicateValues" dxfId="357" priority="355"/>
  </conditionalFormatting>
  <conditionalFormatting sqref="A277">
    <cfRule type="duplicateValues" dxfId="356" priority="354"/>
  </conditionalFormatting>
  <conditionalFormatting sqref="I276 A276">
    <cfRule type="duplicateValues" dxfId="355" priority="353"/>
  </conditionalFormatting>
  <conditionalFormatting sqref="J276">
    <cfRule type="duplicateValues" dxfId="354" priority="352"/>
  </conditionalFormatting>
  <conditionalFormatting sqref="I277">
    <cfRule type="duplicateValues" dxfId="353" priority="351"/>
  </conditionalFormatting>
  <conditionalFormatting sqref="J277">
    <cfRule type="duplicateValues" dxfId="352" priority="350"/>
  </conditionalFormatting>
  <conditionalFormatting sqref="I268 A268">
    <cfRule type="duplicateValues" dxfId="351" priority="349"/>
  </conditionalFormatting>
  <conditionalFormatting sqref="J268">
    <cfRule type="duplicateValues" dxfId="350" priority="348"/>
  </conditionalFormatting>
  <conditionalFormatting sqref="I271:I272 A271:A272">
    <cfRule type="duplicateValues" dxfId="349" priority="347"/>
  </conditionalFormatting>
  <conditionalFormatting sqref="J271:J272">
    <cfRule type="duplicateValues" dxfId="348" priority="346"/>
  </conditionalFormatting>
  <conditionalFormatting sqref="I269 A269">
    <cfRule type="duplicateValues" dxfId="347" priority="345"/>
  </conditionalFormatting>
  <conditionalFormatting sqref="J269">
    <cfRule type="duplicateValues" dxfId="346" priority="344"/>
  </conditionalFormatting>
  <conditionalFormatting sqref="A278">
    <cfRule type="duplicateValues" dxfId="345" priority="343"/>
  </conditionalFormatting>
  <conditionalFormatting sqref="A259:A278">
    <cfRule type="duplicateValues" dxfId="344" priority="342"/>
  </conditionalFormatting>
  <conditionalFormatting sqref="A258:A280">
    <cfRule type="duplicateValues" dxfId="343" priority="341"/>
  </conditionalFormatting>
  <conditionalFormatting sqref="A699">
    <cfRule type="duplicateValues" dxfId="342" priority="340"/>
  </conditionalFormatting>
  <conditionalFormatting sqref="B702">
    <cfRule type="duplicateValues" dxfId="341" priority="339"/>
  </conditionalFormatting>
  <conditionalFormatting sqref="A13:A125">
    <cfRule type="duplicateValues" dxfId="340" priority="636"/>
  </conditionalFormatting>
  <conditionalFormatting sqref="I155 A155">
    <cfRule type="duplicateValues" dxfId="339" priority="637"/>
  </conditionalFormatting>
  <conditionalFormatting sqref="J155">
    <cfRule type="duplicateValues" dxfId="338" priority="638"/>
  </conditionalFormatting>
  <conditionalFormatting sqref="J429">
    <cfRule type="duplicateValues" dxfId="337" priority="338"/>
  </conditionalFormatting>
  <conditionalFormatting sqref="J429">
    <cfRule type="duplicateValues" dxfId="336" priority="337"/>
  </conditionalFormatting>
  <conditionalFormatting sqref="J508">
    <cfRule type="duplicateValues" dxfId="335" priority="336"/>
  </conditionalFormatting>
  <conditionalFormatting sqref="J358">
    <cfRule type="cellIs" dxfId="334" priority="335" operator="equal">
      <formula>3029</formula>
    </cfRule>
  </conditionalFormatting>
  <conditionalFormatting sqref="J358">
    <cfRule type="duplicateValues" dxfId="333" priority="334"/>
  </conditionalFormatting>
  <conditionalFormatting sqref="A236 A256">
    <cfRule type="cellIs" dxfId="332" priority="333" operator="equal">
      <formula>3029</formula>
    </cfRule>
  </conditionalFormatting>
  <conditionalFormatting sqref="B177:B178 B180:B182">
    <cfRule type="duplicateValues" dxfId="331" priority="332"/>
  </conditionalFormatting>
  <conditionalFormatting sqref="A236">
    <cfRule type="duplicateValues" dxfId="330" priority="331"/>
  </conditionalFormatting>
  <conditionalFormatting sqref="B200:B202 B198">
    <cfRule type="duplicateValues" dxfId="329" priority="330"/>
  </conditionalFormatting>
  <conditionalFormatting sqref="A256">
    <cfRule type="duplicateValues" dxfId="328" priority="329"/>
  </conditionalFormatting>
  <conditionalFormatting sqref="B200:B202 B197">
    <cfRule type="duplicateValues" dxfId="327" priority="328"/>
  </conditionalFormatting>
  <conditionalFormatting sqref="C754">
    <cfRule type="cellIs" dxfId="326" priority="327" operator="equal">
      <formula>3029</formula>
    </cfRule>
  </conditionalFormatting>
  <conditionalFormatting sqref="J757:K758">
    <cfRule type="cellIs" dxfId="325" priority="326" operator="equal">
      <formula>3029</formula>
    </cfRule>
  </conditionalFormatting>
  <conditionalFormatting sqref="J757:J758">
    <cfRule type="duplicateValues" dxfId="324" priority="325"/>
  </conditionalFormatting>
  <conditionalFormatting sqref="J764:K764 K765:K766">
    <cfRule type="cellIs" dxfId="323" priority="324" operator="equal">
      <formula>3029</formula>
    </cfRule>
  </conditionalFormatting>
  <conditionalFormatting sqref="J764">
    <cfRule type="duplicateValues" dxfId="322" priority="323"/>
  </conditionalFormatting>
  <conditionalFormatting sqref="J770:K770">
    <cfRule type="cellIs" dxfId="321" priority="322" operator="equal">
      <formula>3029</formula>
    </cfRule>
  </conditionalFormatting>
  <conditionalFormatting sqref="J770">
    <cfRule type="duplicateValues" dxfId="320" priority="321"/>
  </conditionalFormatting>
  <conditionalFormatting sqref="J773">
    <cfRule type="cellIs" dxfId="319" priority="320" operator="equal">
      <formula>3029</formula>
    </cfRule>
  </conditionalFormatting>
  <conditionalFormatting sqref="J773">
    <cfRule type="duplicateValues" dxfId="318" priority="319"/>
  </conditionalFormatting>
  <conditionalFormatting sqref="J773">
    <cfRule type="duplicateValues" dxfId="317" priority="318"/>
  </conditionalFormatting>
  <conditionalFormatting sqref="K773">
    <cfRule type="cellIs" dxfId="316" priority="317" operator="equal">
      <formula>3029</formula>
    </cfRule>
  </conditionalFormatting>
  <conditionalFormatting sqref="J775:K775 K776:K777">
    <cfRule type="cellIs" dxfId="315" priority="316" operator="equal">
      <formula>3029</formula>
    </cfRule>
  </conditionalFormatting>
  <conditionalFormatting sqref="J775">
    <cfRule type="duplicateValues" dxfId="314" priority="315"/>
  </conditionalFormatting>
  <conditionalFormatting sqref="B6">
    <cfRule type="duplicateValues" dxfId="313" priority="314"/>
  </conditionalFormatting>
  <conditionalFormatting sqref="A894:I894 M738 L731:M731 B731:H731 A473 L412 L414 L380:L382 A382:J382 A414:J414 A412:J412 L327 A328 L268 A380:I381 A327:I327 A559 A705:H705 J379:J380 J356 L125 A145:J145 A125:J125 F113:J113 A106:M106 K107:L107 K108:K109 K111 L101:L103 A101:J103 L92 A92:J92 L35 L57:L58 B57:J58 A11:J12 L10:L12 L41 L65:L72 A41:I41 A65:J72 A74:J82 L37 B22:J23 L74:L76 L78:L82 J43 L90 A13:A40 A42:A64 A73 A83:A91 A93:A100 L22:L23 L94 L145 L154:L156 A137 A154:J156 L140 A139 A141:A142 L128 A140:J140 F128:J128 L113:L121 L105 A116:J121 K120 M120 L123 A122:A124 A126:A128 B606 B604 A699:M700 B578:M578 A579 A525:I525 A507:J508 A512:J512 L468:L469 L441:L444 L428 L446 L409:L410 L351 L353 L338 L340:L342 L323:L324 L304 A304:J304 A341:J342 A353:J353 A351:J351 A409:J410 A428:J428 A441:J444 A446:J446 A468:J469 A475:J477 L475:L477 L430:L431 A494 L433 L435 L401:L403 L372:L373 L367:L370 A367:J370 A372:J373 A403:J403 A435:J435 A433:J433 L497 L346:L349 L293:L294 L296 L298 L289 A401:I402 A296:J296 A293:J294 A298:J298 A346:J349 J400:J401 J398 L277:L279 A277:J279 L270:L275 A259:M260 A261:A269 A270:J275 A276 A280:A283 A914:H914 K913 B912 B785:J785 A758:I758 A724:M724 A718:M718 D742:H742 E915 A759:A893 A895:A913 A915:A1016 K947:K953 A1019 A323:I324 A510:J510 A430:J431 A104:A105 A107:A115 C114:J115 L510 L512 B558:I558 K803:K911 E526:F527 A588:J588 B744:H745 B751:H751 B769:H769 K790:K801 B798:J798 B797:I797 B796:J796 B794:H794 B800:J803 B799:H799 B809:J809 B808:I808 B820:H820 B851:J851 B865:H865 B872:I877 B878:H878 B904:J907 B908:I908 K914:M914 K705:M705 A703:I703 A701:H702 J701:M701 A721:M722 A719:H719 B750:J750 B749:H749 B804:H804 B870:H871 J870 B881:H881 J881 B891:H891 J891 A720:I720 K719:M720 K702:M703 B774:M774 B773:I773 K773:M773 E777:H778 B776:I776 K776:M776 B786:I786 B793:I793 B795:I795 B812:J813 B818:J818 B832:J833 B829:I831 B856:J856 B852:I855 B866:I869 B879:I880 B882:I890 B892:I893 B895:I903 B810:I811 B807:J807 B805:I806 B827:J828 B814:I817 B770:I771 K769:M771 B747:I747 L744:M745 B764:I765 K764:M765 B761:I761 K758:L758 B834:I850 B857:I864 L742:M742 J742 M743 A738:A757 J754:J755 B753:H755 B759:H760 B762:H762 E763:H763 J763:M763 E766:H768 E772:H772 M775 J777:L778 L790:L908 B819:I819 L749:L751 B781:L781 M746 K761:M762 L507:L508 J360 A237 A258 L747:M748 J759:M760 J766:M768 J772:M772 K753:L755 B748:J748 L393:L394 A393:J394 L588 M749:M758 J744:J745 M777:M908 K785:L786 B790:J792 J532 L532:M532 B821:J824 B825:I826">
    <cfRule type="cellIs" dxfId="312" priority="313" operator="equal">
      <formula>3029</formula>
    </cfRule>
  </conditionalFormatting>
  <conditionalFormatting sqref="A124">
    <cfRule type="duplicateValues" dxfId="311" priority="312"/>
  </conditionalFormatting>
  <conditionalFormatting sqref="I66 A66">
    <cfRule type="duplicateValues" dxfId="310" priority="311"/>
  </conditionalFormatting>
  <conditionalFormatting sqref="J66">
    <cfRule type="duplicateValues" dxfId="309" priority="310"/>
  </conditionalFormatting>
  <conditionalFormatting sqref="I12 A12">
    <cfRule type="duplicateValues" dxfId="308" priority="309"/>
  </conditionalFormatting>
  <conditionalFormatting sqref="J12">
    <cfRule type="duplicateValues" dxfId="307" priority="308"/>
  </conditionalFormatting>
  <conditionalFormatting sqref="I67 A67">
    <cfRule type="duplicateValues" dxfId="306" priority="307"/>
  </conditionalFormatting>
  <conditionalFormatting sqref="J67">
    <cfRule type="duplicateValues" dxfId="305" priority="306"/>
  </conditionalFormatting>
  <conditionalFormatting sqref="I145 A145">
    <cfRule type="duplicateValues" dxfId="304" priority="305"/>
  </conditionalFormatting>
  <conditionalFormatting sqref="J145">
    <cfRule type="duplicateValues" dxfId="303" priority="304"/>
  </conditionalFormatting>
  <conditionalFormatting sqref="I68 A68">
    <cfRule type="duplicateValues" dxfId="302" priority="303"/>
  </conditionalFormatting>
  <conditionalFormatting sqref="J68">
    <cfRule type="duplicateValues" dxfId="301" priority="302"/>
  </conditionalFormatting>
  <conditionalFormatting sqref="I69 A69">
    <cfRule type="duplicateValues" dxfId="300" priority="301"/>
  </conditionalFormatting>
  <conditionalFormatting sqref="J69">
    <cfRule type="duplicateValues" dxfId="299" priority="300"/>
  </conditionalFormatting>
  <conditionalFormatting sqref="I70 A70">
    <cfRule type="duplicateValues" dxfId="298" priority="299"/>
  </conditionalFormatting>
  <conditionalFormatting sqref="J70">
    <cfRule type="duplicateValues" dxfId="297" priority="298"/>
  </conditionalFormatting>
  <conditionalFormatting sqref="I71 A71">
    <cfRule type="duplicateValues" dxfId="296" priority="297"/>
  </conditionalFormatting>
  <conditionalFormatting sqref="J71">
    <cfRule type="duplicateValues" dxfId="295" priority="296"/>
  </conditionalFormatting>
  <conditionalFormatting sqref="I125 A125">
    <cfRule type="duplicateValues" dxfId="294" priority="295"/>
  </conditionalFormatting>
  <conditionalFormatting sqref="J125">
    <cfRule type="duplicateValues" dxfId="293" priority="294"/>
  </conditionalFormatting>
  <conditionalFormatting sqref="I101 A101">
    <cfRule type="duplicateValues" dxfId="292" priority="293"/>
  </conditionalFormatting>
  <conditionalFormatting sqref="J101">
    <cfRule type="duplicateValues" dxfId="291" priority="292"/>
  </conditionalFormatting>
  <conditionalFormatting sqref="I72 A72">
    <cfRule type="duplicateValues" dxfId="290" priority="291"/>
  </conditionalFormatting>
  <conditionalFormatting sqref="J72">
    <cfRule type="duplicateValues" dxfId="289" priority="290"/>
  </conditionalFormatting>
  <conditionalFormatting sqref="I156 A156">
    <cfRule type="duplicateValues" dxfId="288" priority="289"/>
  </conditionalFormatting>
  <conditionalFormatting sqref="J156">
    <cfRule type="duplicateValues" dxfId="287" priority="288"/>
  </conditionalFormatting>
  <conditionalFormatting sqref="I102:I103 A102:A103">
    <cfRule type="duplicateValues" dxfId="286" priority="287"/>
  </conditionalFormatting>
  <conditionalFormatting sqref="J102:J103">
    <cfRule type="duplicateValues" dxfId="285" priority="286"/>
  </conditionalFormatting>
  <conditionalFormatting sqref="A126">
    <cfRule type="duplicateValues" dxfId="284" priority="285"/>
  </conditionalFormatting>
  <conditionalFormatting sqref="A73">
    <cfRule type="duplicateValues" dxfId="283" priority="284"/>
  </conditionalFormatting>
  <conditionalFormatting sqref="A74">
    <cfRule type="duplicateValues" dxfId="282" priority="283"/>
  </conditionalFormatting>
  <conditionalFormatting sqref="A127">
    <cfRule type="duplicateValues" dxfId="281" priority="282"/>
  </conditionalFormatting>
  <conditionalFormatting sqref="A13">
    <cfRule type="duplicateValues" dxfId="280" priority="281"/>
  </conditionalFormatting>
  <conditionalFormatting sqref="I272 A272">
    <cfRule type="duplicateValues" dxfId="279" priority="280"/>
  </conditionalFormatting>
  <conditionalFormatting sqref="J272">
    <cfRule type="duplicateValues" dxfId="278" priority="279"/>
  </conditionalFormatting>
  <conditionalFormatting sqref="I273 A273">
    <cfRule type="duplicateValues" dxfId="277" priority="278"/>
  </conditionalFormatting>
  <conditionalFormatting sqref="J273">
    <cfRule type="duplicateValues" dxfId="276" priority="277"/>
  </conditionalFormatting>
  <conditionalFormatting sqref="I275 A275">
    <cfRule type="duplicateValues" dxfId="275" priority="276"/>
  </conditionalFormatting>
  <conditionalFormatting sqref="J275">
    <cfRule type="duplicateValues" dxfId="274" priority="275"/>
  </conditionalFormatting>
  <conditionalFormatting sqref="I277 A277">
    <cfRule type="duplicateValues" dxfId="273" priority="274"/>
  </conditionalFormatting>
  <conditionalFormatting sqref="J277">
    <cfRule type="duplicateValues" dxfId="272" priority="273"/>
  </conditionalFormatting>
  <conditionalFormatting sqref="A327 I327">
    <cfRule type="duplicateValues" dxfId="271" priority="272"/>
  </conditionalFormatting>
  <conditionalFormatting sqref="A328">
    <cfRule type="duplicateValues" dxfId="270" priority="271"/>
  </conditionalFormatting>
  <conditionalFormatting sqref="A346 I346">
    <cfRule type="duplicateValues" dxfId="269" priority="270"/>
  </conditionalFormatting>
  <conditionalFormatting sqref="J346">
    <cfRule type="duplicateValues" dxfId="268" priority="269"/>
  </conditionalFormatting>
  <conditionalFormatting sqref="A347 I347">
    <cfRule type="duplicateValues" dxfId="267" priority="268"/>
  </conditionalFormatting>
  <conditionalFormatting sqref="J347">
    <cfRule type="duplicateValues" dxfId="266" priority="267"/>
  </conditionalFormatting>
  <conditionalFormatting sqref="A348 I348">
    <cfRule type="duplicateValues" dxfId="265" priority="266"/>
  </conditionalFormatting>
  <conditionalFormatting sqref="J348">
    <cfRule type="duplicateValues" dxfId="264" priority="265"/>
  </conditionalFormatting>
  <conditionalFormatting sqref="A349 I349">
    <cfRule type="duplicateValues" dxfId="263" priority="264"/>
  </conditionalFormatting>
  <conditionalFormatting sqref="J349">
    <cfRule type="duplicateValues" dxfId="262" priority="263"/>
  </conditionalFormatting>
  <conditionalFormatting sqref="A409 I409">
    <cfRule type="duplicateValues" dxfId="261" priority="262"/>
  </conditionalFormatting>
  <conditionalFormatting sqref="J409">
    <cfRule type="duplicateValues" dxfId="260" priority="261"/>
  </conditionalFormatting>
  <conditionalFormatting sqref="A410 I410">
    <cfRule type="duplicateValues" dxfId="259" priority="260"/>
  </conditionalFormatting>
  <conditionalFormatting sqref="J410">
    <cfRule type="duplicateValues" dxfId="258" priority="259"/>
  </conditionalFormatting>
  <conditionalFormatting sqref="A412 I412">
    <cfRule type="duplicateValues" dxfId="257" priority="258"/>
  </conditionalFormatting>
  <conditionalFormatting sqref="J412">
    <cfRule type="duplicateValues" dxfId="256" priority="257"/>
  </conditionalFormatting>
  <conditionalFormatting sqref="A380 I380">
    <cfRule type="duplicateValues" dxfId="255" priority="256"/>
  </conditionalFormatting>
  <conditionalFormatting sqref="A381 I381">
    <cfRule type="duplicateValues" dxfId="254" priority="255"/>
  </conditionalFormatting>
  <conditionalFormatting sqref="A382 I382">
    <cfRule type="duplicateValues" dxfId="253" priority="254"/>
  </conditionalFormatting>
  <conditionalFormatting sqref="J382">
    <cfRule type="duplicateValues" dxfId="252" priority="253"/>
  </conditionalFormatting>
  <conditionalFormatting sqref="B287">
    <cfRule type="duplicateValues" dxfId="251" priority="252"/>
  </conditionalFormatting>
  <conditionalFormatting sqref="B288">
    <cfRule type="duplicateValues" dxfId="250" priority="251"/>
  </conditionalFormatting>
  <conditionalFormatting sqref="A351 I351">
    <cfRule type="duplicateValues" dxfId="249" priority="250"/>
  </conditionalFormatting>
  <conditionalFormatting sqref="J351">
    <cfRule type="duplicateValues" dxfId="248" priority="249"/>
  </conditionalFormatting>
  <conditionalFormatting sqref="A414 I414">
    <cfRule type="duplicateValues" dxfId="247" priority="248"/>
  </conditionalFormatting>
  <conditionalFormatting sqref="J414">
    <cfRule type="duplicateValues" dxfId="246" priority="247"/>
  </conditionalFormatting>
  <conditionalFormatting sqref="I372 A372">
    <cfRule type="duplicateValues" dxfId="245" priority="246"/>
  </conditionalFormatting>
  <conditionalFormatting sqref="J372">
    <cfRule type="duplicateValues" dxfId="244" priority="245"/>
  </conditionalFormatting>
  <conditionalFormatting sqref="A373 I373">
    <cfRule type="duplicateValues" dxfId="243" priority="244"/>
  </conditionalFormatting>
  <conditionalFormatting sqref="J373">
    <cfRule type="duplicateValues" dxfId="242" priority="243"/>
  </conditionalFormatting>
  <conditionalFormatting sqref="B500">
    <cfRule type="duplicateValues" dxfId="241" priority="242"/>
  </conditionalFormatting>
  <conditionalFormatting sqref="I113 A113">
    <cfRule type="duplicateValues" dxfId="240" priority="241"/>
  </conditionalFormatting>
  <conditionalFormatting sqref="J113">
    <cfRule type="duplicateValues" dxfId="239" priority="240"/>
  </conditionalFormatting>
  <conditionalFormatting sqref="A88">
    <cfRule type="duplicateValues" dxfId="238" priority="239"/>
  </conditionalFormatting>
  <conditionalFormatting sqref="A473">
    <cfRule type="duplicateValues" dxfId="237" priority="238"/>
  </conditionalFormatting>
  <conditionalFormatting sqref="I92 A92">
    <cfRule type="duplicateValues" dxfId="236" priority="237"/>
  </conditionalFormatting>
  <conditionalFormatting sqref="J92">
    <cfRule type="duplicateValues" dxfId="235" priority="236"/>
  </conditionalFormatting>
  <conditionalFormatting sqref="I11 A11">
    <cfRule type="duplicateValues" dxfId="234" priority="235"/>
  </conditionalFormatting>
  <conditionalFormatting sqref="J11">
    <cfRule type="duplicateValues" dxfId="233" priority="234"/>
  </conditionalFormatting>
  <conditionalFormatting sqref="L731 C731:H731">
    <cfRule type="duplicateValues" dxfId="232" priority="233"/>
  </conditionalFormatting>
  <conditionalFormatting sqref="C731:H731">
    <cfRule type="duplicateValues" dxfId="231" priority="232"/>
  </conditionalFormatting>
  <conditionalFormatting sqref="M731">
    <cfRule type="duplicateValues" dxfId="230" priority="231"/>
  </conditionalFormatting>
  <conditionalFormatting sqref="B698:B703 B705">
    <cfRule type="duplicateValues" dxfId="229" priority="230"/>
  </conditionalFormatting>
  <conditionalFormatting sqref="L532 B558:I558 J532">
    <cfRule type="duplicateValues" dxfId="228" priority="229"/>
  </conditionalFormatting>
  <conditionalFormatting sqref="I558">
    <cfRule type="duplicateValues" dxfId="227" priority="228"/>
  </conditionalFormatting>
  <conditionalFormatting sqref="B558:I558 J532">
    <cfRule type="duplicateValues" dxfId="226" priority="227"/>
  </conditionalFormatting>
  <conditionalFormatting sqref="J532">
    <cfRule type="duplicateValues" dxfId="225" priority="226"/>
  </conditionalFormatting>
  <conditionalFormatting sqref="M532">
    <cfRule type="duplicateValues" dxfId="224" priority="225"/>
  </conditionalFormatting>
  <conditionalFormatting sqref="I699 A699">
    <cfRule type="duplicateValues" dxfId="223" priority="224"/>
  </conditionalFormatting>
  <conditionalFormatting sqref="J699">
    <cfRule type="duplicateValues" dxfId="222" priority="223"/>
  </conditionalFormatting>
  <conditionalFormatting sqref="I700 A700:A703 A705 I703">
    <cfRule type="duplicateValues" dxfId="221" priority="222"/>
  </conditionalFormatting>
  <conditionalFormatting sqref="J700:J701">
    <cfRule type="duplicateValues" dxfId="220" priority="221"/>
  </conditionalFormatting>
  <conditionalFormatting sqref="A701">
    <cfRule type="duplicateValues" dxfId="219" priority="220"/>
  </conditionalFormatting>
  <conditionalFormatting sqref="J701">
    <cfRule type="duplicateValues" dxfId="218" priority="219"/>
  </conditionalFormatting>
  <conditionalFormatting sqref="A994 I894 A738:A991 I758 I750 I747:I748 I770:I771 I795:I798 I800:I803 I805:I819 I821:I864 I866:I869 I872:I877 I879:I880 I882:I888 I776 I761 I764:I765 I773:I774 I781 I785:I786 I790:I793">
    <cfRule type="duplicateValues" dxfId="217" priority="218"/>
  </conditionalFormatting>
  <conditionalFormatting sqref="J742 J750 J744:J745 J767:J768 J785 J798 J796 J800:J803 J809 J851 J881 J763 J774 J754:J755 J781 J812:J813 J818 J832:J833 J856 J870 J807 J827:J828 J748 J778 J790:J792 J821:J824">
    <cfRule type="duplicateValues" dxfId="216" priority="217"/>
  </conditionalFormatting>
  <conditionalFormatting sqref="A702:A703 A705">
    <cfRule type="duplicateValues" dxfId="215" priority="216"/>
  </conditionalFormatting>
  <conditionalFormatting sqref="A559">
    <cfRule type="duplicateValues" dxfId="214" priority="215"/>
  </conditionalFormatting>
  <conditionalFormatting sqref="A703">
    <cfRule type="duplicateValues" dxfId="213" priority="214"/>
  </conditionalFormatting>
  <conditionalFormatting sqref="A260 A106 I260 I106">
    <cfRule type="duplicateValues" dxfId="212" priority="213"/>
  </conditionalFormatting>
  <conditionalFormatting sqref="J260 J106">
    <cfRule type="duplicateValues" dxfId="211" priority="212"/>
  </conditionalFormatting>
  <conditionalFormatting sqref="J356">
    <cfRule type="duplicateValues" dxfId="210" priority="211"/>
  </conditionalFormatting>
  <conditionalFormatting sqref="J379:J380">
    <cfRule type="duplicateValues" dxfId="209" priority="210"/>
  </conditionalFormatting>
  <conditionalFormatting sqref="B9">
    <cfRule type="duplicateValues" dxfId="208" priority="209"/>
  </conditionalFormatting>
  <conditionalFormatting sqref="I323 A323">
    <cfRule type="duplicateValues" dxfId="207" priority="208"/>
  </conditionalFormatting>
  <conditionalFormatting sqref="I304 A304">
    <cfRule type="duplicateValues" dxfId="206" priority="207"/>
  </conditionalFormatting>
  <conditionalFormatting sqref="J304">
    <cfRule type="duplicateValues" dxfId="205" priority="206"/>
  </conditionalFormatting>
  <conditionalFormatting sqref="I259 A259">
    <cfRule type="duplicateValues" dxfId="204" priority="205"/>
  </conditionalFormatting>
  <conditionalFormatting sqref="J259">
    <cfRule type="duplicateValues" dxfId="203" priority="204"/>
  </conditionalFormatting>
  <conditionalFormatting sqref="I154 A154">
    <cfRule type="duplicateValues" dxfId="202" priority="203"/>
  </conditionalFormatting>
  <conditionalFormatting sqref="J154">
    <cfRule type="duplicateValues" dxfId="201" priority="202"/>
  </conditionalFormatting>
  <conditionalFormatting sqref="I324 A324">
    <cfRule type="duplicateValues" dxfId="200" priority="201"/>
  </conditionalFormatting>
  <conditionalFormatting sqref="A283">
    <cfRule type="duplicateValues" dxfId="199" priority="200"/>
  </conditionalFormatting>
  <conditionalFormatting sqref="I348 A348">
    <cfRule type="duplicateValues" dxfId="198" priority="199"/>
  </conditionalFormatting>
  <conditionalFormatting sqref="I349 A349">
    <cfRule type="duplicateValues" dxfId="197" priority="198"/>
  </conditionalFormatting>
  <conditionalFormatting sqref="I351 A351">
    <cfRule type="duplicateValues" dxfId="196" priority="197"/>
  </conditionalFormatting>
  <conditionalFormatting sqref="I353 A353">
    <cfRule type="duplicateValues" dxfId="195" priority="196"/>
  </conditionalFormatting>
  <conditionalFormatting sqref="J353">
    <cfRule type="duplicateValues" dxfId="194" priority="195"/>
  </conditionalFormatting>
  <conditionalFormatting sqref="A525 I525">
    <cfRule type="duplicateValues" dxfId="193" priority="194"/>
  </conditionalFormatting>
  <conditionalFormatting sqref="A409">
    <cfRule type="duplicateValues" dxfId="192" priority="193"/>
  </conditionalFormatting>
  <conditionalFormatting sqref="A410">
    <cfRule type="duplicateValues" dxfId="191" priority="192"/>
  </conditionalFormatting>
  <conditionalFormatting sqref="A428 I428">
    <cfRule type="duplicateValues" dxfId="190" priority="191"/>
  </conditionalFormatting>
  <conditionalFormatting sqref="J428">
    <cfRule type="duplicateValues" dxfId="189" priority="190"/>
  </conditionalFormatting>
  <conditionalFormatting sqref="A441 I441">
    <cfRule type="duplicateValues" dxfId="188" priority="189"/>
  </conditionalFormatting>
  <conditionalFormatting sqref="J441">
    <cfRule type="duplicateValues" dxfId="187" priority="188"/>
  </conditionalFormatting>
  <conditionalFormatting sqref="A442 I442">
    <cfRule type="duplicateValues" dxfId="186" priority="187"/>
  </conditionalFormatting>
  <conditionalFormatting sqref="J442">
    <cfRule type="duplicateValues" dxfId="185" priority="186"/>
  </conditionalFormatting>
  <conditionalFormatting sqref="A443 I443">
    <cfRule type="duplicateValues" dxfId="184" priority="185"/>
  </conditionalFormatting>
  <conditionalFormatting sqref="J443">
    <cfRule type="duplicateValues" dxfId="183" priority="184"/>
  </conditionalFormatting>
  <conditionalFormatting sqref="A444 I444">
    <cfRule type="duplicateValues" dxfId="182" priority="183"/>
  </conditionalFormatting>
  <conditionalFormatting sqref="J444">
    <cfRule type="duplicateValues" dxfId="181" priority="182"/>
  </conditionalFormatting>
  <conditionalFormatting sqref="A507 I507">
    <cfRule type="duplicateValues" dxfId="180" priority="181"/>
  </conditionalFormatting>
  <conditionalFormatting sqref="J507">
    <cfRule type="duplicateValues" dxfId="179" priority="180"/>
  </conditionalFormatting>
  <conditionalFormatting sqref="A508 I508">
    <cfRule type="duplicateValues" dxfId="178" priority="179"/>
  </conditionalFormatting>
  <conditionalFormatting sqref="J508">
    <cfRule type="duplicateValues" dxfId="177" priority="178"/>
  </conditionalFormatting>
  <conditionalFormatting sqref="A510 I510">
    <cfRule type="duplicateValues" dxfId="176" priority="177"/>
  </conditionalFormatting>
  <conditionalFormatting sqref="J510">
    <cfRule type="duplicateValues" dxfId="175" priority="176"/>
  </conditionalFormatting>
  <conditionalFormatting sqref="A475 I475">
    <cfRule type="duplicateValues" dxfId="174" priority="175"/>
  </conditionalFormatting>
  <conditionalFormatting sqref="J475">
    <cfRule type="duplicateValues" dxfId="173" priority="174"/>
  </conditionalFormatting>
  <conditionalFormatting sqref="A476 I476">
    <cfRule type="duplicateValues" dxfId="172" priority="173"/>
  </conditionalFormatting>
  <conditionalFormatting sqref="J476">
    <cfRule type="duplicateValues" dxfId="171" priority="172"/>
  </conditionalFormatting>
  <conditionalFormatting sqref="A477 I477">
    <cfRule type="duplicateValues" dxfId="170" priority="171"/>
  </conditionalFormatting>
  <conditionalFormatting sqref="J477">
    <cfRule type="duplicateValues" dxfId="169" priority="170"/>
  </conditionalFormatting>
  <conditionalFormatting sqref="B363">
    <cfRule type="duplicateValues" dxfId="168" priority="169"/>
  </conditionalFormatting>
  <conditionalFormatting sqref="B364">
    <cfRule type="duplicateValues" dxfId="167" priority="168"/>
  </conditionalFormatting>
  <conditionalFormatting sqref="A446 I446">
    <cfRule type="duplicateValues" dxfId="166" priority="167"/>
  </conditionalFormatting>
  <conditionalFormatting sqref="J446">
    <cfRule type="duplicateValues" dxfId="165" priority="166"/>
  </conditionalFormatting>
  <conditionalFormatting sqref="A512 I512">
    <cfRule type="duplicateValues" dxfId="164" priority="165"/>
  </conditionalFormatting>
  <conditionalFormatting sqref="J512">
    <cfRule type="duplicateValues" dxfId="163" priority="164"/>
  </conditionalFormatting>
  <conditionalFormatting sqref="I468 A468">
    <cfRule type="duplicateValues" dxfId="162" priority="163"/>
  </conditionalFormatting>
  <conditionalFormatting sqref="J468">
    <cfRule type="duplicateValues" dxfId="161" priority="162"/>
  </conditionalFormatting>
  <conditionalFormatting sqref="A469 I469">
    <cfRule type="duplicateValues" dxfId="160" priority="161"/>
  </conditionalFormatting>
  <conditionalFormatting sqref="J469">
    <cfRule type="duplicateValues" dxfId="159" priority="160"/>
  </conditionalFormatting>
  <conditionalFormatting sqref="A137">
    <cfRule type="duplicateValues" dxfId="158" priority="159"/>
  </conditionalFormatting>
  <conditionalFormatting sqref="I341 A341">
    <cfRule type="duplicateValues" dxfId="157" priority="158"/>
  </conditionalFormatting>
  <conditionalFormatting sqref="J341">
    <cfRule type="duplicateValues" dxfId="156" priority="157"/>
  </conditionalFormatting>
  <conditionalFormatting sqref="I342 A342">
    <cfRule type="duplicateValues" dxfId="155" priority="156"/>
  </conditionalFormatting>
  <conditionalFormatting sqref="J342">
    <cfRule type="duplicateValues" dxfId="154" priority="155"/>
  </conditionalFormatting>
  <conditionalFormatting sqref="A139">
    <cfRule type="duplicateValues" dxfId="153" priority="154"/>
  </conditionalFormatting>
  <conditionalFormatting sqref="J57">
    <cfRule type="duplicateValues" dxfId="152" priority="153"/>
  </conditionalFormatting>
  <conditionalFormatting sqref="I140 A140">
    <cfRule type="duplicateValues" dxfId="151" priority="152"/>
  </conditionalFormatting>
  <conditionalFormatting sqref="J140">
    <cfRule type="duplicateValues" dxfId="150" priority="151"/>
  </conditionalFormatting>
  <conditionalFormatting sqref="J58">
    <cfRule type="duplicateValues" dxfId="149" priority="150"/>
  </conditionalFormatting>
  <conditionalFormatting sqref="A141">
    <cfRule type="duplicateValues" dxfId="148" priority="149"/>
  </conditionalFormatting>
  <conditionalFormatting sqref="A142">
    <cfRule type="duplicateValues" dxfId="147" priority="148"/>
  </conditionalFormatting>
  <conditionalFormatting sqref="I293 A293">
    <cfRule type="duplicateValues" dxfId="146" priority="147"/>
  </conditionalFormatting>
  <conditionalFormatting sqref="J293">
    <cfRule type="duplicateValues" dxfId="145" priority="146"/>
  </conditionalFormatting>
  <conditionalFormatting sqref="I294 A294">
    <cfRule type="duplicateValues" dxfId="144" priority="145"/>
  </conditionalFormatting>
  <conditionalFormatting sqref="J294">
    <cfRule type="duplicateValues" dxfId="143" priority="144"/>
  </conditionalFormatting>
  <conditionalFormatting sqref="I296 A296">
    <cfRule type="duplicateValues" dxfId="142" priority="143"/>
  </conditionalFormatting>
  <conditionalFormatting sqref="J296">
    <cfRule type="duplicateValues" dxfId="141" priority="142"/>
  </conditionalFormatting>
  <conditionalFormatting sqref="I298 A298">
    <cfRule type="duplicateValues" dxfId="140" priority="141"/>
  </conditionalFormatting>
  <conditionalFormatting sqref="J298">
    <cfRule type="duplicateValues" dxfId="139" priority="140"/>
  </conditionalFormatting>
  <conditionalFormatting sqref="A348">
    <cfRule type="duplicateValues" dxfId="138" priority="139"/>
  </conditionalFormatting>
  <conditionalFormatting sqref="J347:J348">
    <cfRule type="duplicateValues" dxfId="137" priority="138"/>
  </conditionalFormatting>
  <conditionalFormatting sqref="A349">
    <cfRule type="duplicateValues" dxfId="136" priority="137"/>
  </conditionalFormatting>
  <conditionalFormatting sqref="A367 I367">
    <cfRule type="duplicateValues" dxfId="135" priority="136"/>
  </conditionalFormatting>
  <conditionalFormatting sqref="J367">
    <cfRule type="duplicateValues" dxfId="134" priority="135"/>
  </conditionalFormatting>
  <conditionalFormatting sqref="A368 I368">
    <cfRule type="duplicateValues" dxfId="133" priority="134"/>
  </conditionalFormatting>
  <conditionalFormatting sqref="J368">
    <cfRule type="duplicateValues" dxfId="132" priority="133"/>
  </conditionalFormatting>
  <conditionalFormatting sqref="A369 I369">
    <cfRule type="duplicateValues" dxfId="131" priority="132"/>
  </conditionalFormatting>
  <conditionalFormatting sqref="J369">
    <cfRule type="duplicateValues" dxfId="130" priority="131"/>
  </conditionalFormatting>
  <conditionalFormatting sqref="A370 I370">
    <cfRule type="duplicateValues" dxfId="129" priority="130"/>
  </conditionalFormatting>
  <conditionalFormatting sqref="J370">
    <cfRule type="duplicateValues" dxfId="128" priority="129"/>
  </conditionalFormatting>
  <conditionalFormatting sqref="A430 I430">
    <cfRule type="duplicateValues" dxfId="127" priority="128"/>
  </conditionalFormatting>
  <conditionalFormatting sqref="J430">
    <cfRule type="duplicateValues" dxfId="126" priority="127"/>
  </conditionalFormatting>
  <conditionalFormatting sqref="A431 I431">
    <cfRule type="duplicateValues" dxfId="125" priority="126"/>
  </conditionalFormatting>
  <conditionalFormatting sqref="J431">
    <cfRule type="duplicateValues" dxfId="124" priority="125"/>
  </conditionalFormatting>
  <conditionalFormatting sqref="A433 I433">
    <cfRule type="duplicateValues" dxfId="123" priority="124"/>
  </conditionalFormatting>
  <conditionalFormatting sqref="J433">
    <cfRule type="duplicateValues" dxfId="122" priority="123"/>
  </conditionalFormatting>
  <conditionalFormatting sqref="A401 I401">
    <cfRule type="duplicateValues" dxfId="121" priority="122"/>
  </conditionalFormatting>
  <conditionalFormatting sqref="A402 I402">
    <cfRule type="duplicateValues" dxfId="120" priority="121"/>
  </conditionalFormatting>
  <conditionalFormatting sqref="A403 I403">
    <cfRule type="duplicateValues" dxfId="119" priority="120"/>
  </conditionalFormatting>
  <conditionalFormatting sqref="J403">
    <cfRule type="duplicateValues" dxfId="118" priority="119"/>
  </conditionalFormatting>
  <conditionalFormatting sqref="B308">
    <cfRule type="duplicateValues" dxfId="117" priority="118"/>
  </conditionalFormatting>
  <conditionalFormatting sqref="B309">
    <cfRule type="duplicateValues" dxfId="116" priority="117"/>
  </conditionalFormatting>
  <conditionalFormatting sqref="A372 I372">
    <cfRule type="duplicateValues" dxfId="115" priority="116"/>
  </conditionalFormatting>
  <conditionalFormatting sqref="A435 I435">
    <cfRule type="duplicateValues" dxfId="114" priority="115"/>
  </conditionalFormatting>
  <conditionalFormatting sqref="J435">
    <cfRule type="duplicateValues" dxfId="113" priority="114"/>
  </conditionalFormatting>
  <conditionalFormatting sqref="A394 I394">
    <cfRule type="duplicateValues" dxfId="112" priority="113"/>
  </conditionalFormatting>
  <conditionalFormatting sqref="J394">
    <cfRule type="duplicateValues" dxfId="111" priority="112"/>
  </conditionalFormatting>
  <conditionalFormatting sqref="B521">
    <cfRule type="duplicateValues" dxfId="110" priority="111"/>
  </conditionalFormatting>
  <conditionalFormatting sqref="I128 A128">
    <cfRule type="duplicateValues" dxfId="109" priority="110"/>
  </conditionalFormatting>
  <conditionalFormatting sqref="J128">
    <cfRule type="duplicateValues" dxfId="108" priority="109"/>
  </conditionalFormatting>
  <conditionalFormatting sqref="A494">
    <cfRule type="duplicateValues" dxfId="107" priority="108"/>
  </conditionalFormatting>
  <conditionalFormatting sqref="L751 C751:H751">
    <cfRule type="duplicateValues" dxfId="106" priority="107"/>
  </conditionalFormatting>
  <conditionalFormatting sqref="C751:H751">
    <cfRule type="duplicateValues" dxfId="105" priority="106"/>
  </conditionalFormatting>
  <conditionalFormatting sqref="M751">
    <cfRule type="duplicateValues" dxfId="104" priority="105"/>
  </conditionalFormatting>
  <conditionalFormatting sqref="B717:B722 B724">
    <cfRule type="duplicateValues" dxfId="103" priority="104"/>
  </conditionalFormatting>
  <conditionalFormatting sqref="L578 B578:J578">
    <cfRule type="duplicateValues" dxfId="102" priority="103"/>
  </conditionalFormatting>
  <conditionalFormatting sqref="I578">
    <cfRule type="duplicateValues" dxfId="101" priority="102"/>
  </conditionalFormatting>
  <conditionalFormatting sqref="B578:J578">
    <cfRule type="duplicateValues" dxfId="100" priority="101"/>
  </conditionalFormatting>
  <conditionalFormatting sqref="J578">
    <cfRule type="duplicateValues" dxfId="99" priority="100"/>
  </conditionalFormatting>
  <conditionalFormatting sqref="M578">
    <cfRule type="duplicateValues" dxfId="98" priority="99"/>
  </conditionalFormatting>
  <conditionalFormatting sqref="I718 A718">
    <cfRule type="duplicateValues" dxfId="97" priority="98"/>
  </conditionalFormatting>
  <conditionalFormatting sqref="J718">
    <cfRule type="duplicateValues" dxfId="96" priority="97"/>
  </conditionalFormatting>
  <conditionalFormatting sqref="I724 I720:I722 A719:A722 A724">
    <cfRule type="duplicateValues" dxfId="95" priority="96"/>
  </conditionalFormatting>
  <conditionalFormatting sqref="J721:J722 J724">
    <cfRule type="duplicateValues" dxfId="94" priority="95"/>
  </conditionalFormatting>
  <conditionalFormatting sqref="A720 I720">
    <cfRule type="duplicateValues" dxfId="93" priority="94"/>
  </conditionalFormatting>
  <conditionalFormatting sqref="A1019 I764:I765 I758 A758:A946 A952 A954:A1016 I770:I771 I795:I798 I800:I803 I805:I819 I821:I864 I866:I869 I872:I877 I879:I880 I882:I890 I892:I908 I773:I774 I776 I781 I785:I786 I790:I793">
    <cfRule type="duplicateValues" dxfId="92" priority="93"/>
  </conditionalFormatting>
  <conditionalFormatting sqref="J763 J767:J768 J785 J798 J796 J800:J803 J809 J851 J881 J891 J904:J907 J774 J827:J828 J781 J812:J813 J818 J832:J833 J856 J870 J807 J778 J790:J792 J821:J824">
    <cfRule type="duplicateValues" dxfId="91" priority="92"/>
  </conditionalFormatting>
  <conditionalFormatting sqref="A721:A722 A724">
    <cfRule type="duplicateValues" dxfId="90" priority="91"/>
  </conditionalFormatting>
  <conditionalFormatting sqref="A579">
    <cfRule type="duplicateValues" dxfId="89" priority="90"/>
  </conditionalFormatting>
  <conditionalFormatting sqref="A722">
    <cfRule type="duplicateValues" dxfId="88" priority="89"/>
  </conditionalFormatting>
  <conditionalFormatting sqref="A259 I259">
    <cfRule type="duplicateValues" dxfId="87" priority="88"/>
  </conditionalFormatting>
  <conditionalFormatting sqref="J398">
    <cfRule type="duplicateValues" dxfId="86" priority="87"/>
  </conditionalFormatting>
  <conditionalFormatting sqref="J400:J401">
    <cfRule type="duplicateValues" dxfId="85" priority="86"/>
  </conditionalFormatting>
  <conditionalFormatting sqref="A65 I65">
    <cfRule type="duplicateValues" dxfId="84" priority="85"/>
  </conditionalFormatting>
  <conditionalFormatting sqref="J65">
    <cfRule type="duplicateValues" dxfId="83" priority="84"/>
  </conditionalFormatting>
  <conditionalFormatting sqref="A41 I22 A22 I41">
    <cfRule type="duplicateValues" dxfId="82" priority="83"/>
  </conditionalFormatting>
  <conditionalFormatting sqref="J22">
    <cfRule type="duplicateValues" dxfId="81" priority="82"/>
  </conditionalFormatting>
  <conditionalFormatting sqref="I115 A115">
    <cfRule type="duplicateValues" dxfId="80" priority="81"/>
  </conditionalFormatting>
  <conditionalFormatting sqref="J115">
    <cfRule type="duplicateValues" dxfId="79" priority="80"/>
  </conditionalFormatting>
  <conditionalFormatting sqref="I23 A23">
    <cfRule type="duplicateValues" dxfId="78" priority="79"/>
  </conditionalFormatting>
  <conditionalFormatting sqref="J23">
    <cfRule type="duplicateValues" dxfId="77" priority="78"/>
  </conditionalFormatting>
  <conditionalFormatting sqref="I116 A116">
    <cfRule type="duplicateValues" dxfId="76" priority="77"/>
  </conditionalFormatting>
  <conditionalFormatting sqref="J116">
    <cfRule type="duplicateValues" dxfId="75" priority="76"/>
  </conditionalFormatting>
  <conditionalFormatting sqref="A24">
    <cfRule type="duplicateValues" dxfId="74" priority="75"/>
  </conditionalFormatting>
  <conditionalFormatting sqref="I117 A117">
    <cfRule type="duplicateValues" dxfId="73" priority="74"/>
  </conditionalFormatting>
  <conditionalFormatting sqref="J117">
    <cfRule type="duplicateValues" dxfId="72" priority="73"/>
  </conditionalFormatting>
  <conditionalFormatting sqref="I118 A118">
    <cfRule type="duplicateValues" dxfId="71" priority="72"/>
  </conditionalFormatting>
  <conditionalFormatting sqref="J118">
    <cfRule type="duplicateValues" dxfId="70" priority="71"/>
  </conditionalFormatting>
  <conditionalFormatting sqref="I119 A119">
    <cfRule type="duplicateValues" dxfId="69" priority="70"/>
  </conditionalFormatting>
  <conditionalFormatting sqref="J119">
    <cfRule type="duplicateValues" dxfId="68" priority="69"/>
  </conditionalFormatting>
  <conditionalFormatting sqref="I120 A120">
    <cfRule type="duplicateValues" dxfId="67" priority="68"/>
  </conditionalFormatting>
  <conditionalFormatting sqref="J120">
    <cfRule type="duplicateValues" dxfId="66" priority="67"/>
  </conditionalFormatting>
  <conditionalFormatting sqref="I121 A121">
    <cfRule type="duplicateValues" dxfId="65" priority="66"/>
  </conditionalFormatting>
  <conditionalFormatting sqref="J121">
    <cfRule type="duplicateValues" dxfId="64" priority="65"/>
  </conditionalFormatting>
  <conditionalFormatting sqref="A122:A123">
    <cfRule type="duplicateValues" dxfId="63" priority="64"/>
  </conditionalFormatting>
  <conditionalFormatting sqref="A25">
    <cfRule type="duplicateValues" dxfId="62" priority="63"/>
  </conditionalFormatting>
  <conditionalFormatting sqref="I74 A74">
    <cfRule type="duplicateValues" dxfId="61" priority="62"/>
  </conditionalFormatting>
  <conditionalFormatting sqref="J74">
    <cfRule type="duplicateValues" dxfId="60" priority="61"/>
  </conditionalFormatting>
  <conditionalFormatting sqref="I75 A75">
    <cfRule type="duplicateValues" dxfId="59" priority="60"/>
  </conditionalFormatting>
  <conditionalFormatting sqref="J75">
    <cfRule type="duplicateValues" dxfId="58" priority="59"/>
  </conditionalFormatting>
  <conditionalFormatting sqref="I76:I78 A76:A78">
    <cfRule type="duplicateValues" dxfId="57" priority="58"/>
  </conditionalFormatting>
  <conditionalFormatting sqref="J76:J78">
    <cfRule type="duplicateValues" dxfId="56" priority="57"/>
  </conditionalFormatting>
  <conditionalFormatting sqref="I79 A79">
    <cfRule type="duplicateValues" dxfId="55" priority="56"/>
  </conditionalFormatting>
  <conditionalFormatting sqref="J79">
    <cfRule type="duplicateValues" dxfId="54" priority="55"/>
  </conditionalFormatting>
  <conditionalFormatting sqref="I80 A80">
    <cfRule type="duplicateValues" dxfId="53" priority="54"/>
  </conditionalFormatting>
  <conditionalFormatting sqref="J80">
    <cfRule type="duplicateValues" dxfId="52" priority="53"/>
  </conditionalFormatting>
  <conditionalFormatting sqref="I81 A81">
    <cfRule type="duplicateValues" dxfId="51" priority="52"/>
  </conditionalFormatting>
  <conditionalFormatting sqref="J81">
    <cfRule type="duplicateValues" dxfId="50" priority="51"/>
  </conditionalFormatting>
  <conditionalFormatting sqref="I114 A114">
    <cfRule type="duplicateValues" dxfId="49" priority="50"/>
  </conditionalFormatting>
  <conditionalFormatting sqref="J114">
    <cfRule type="duplicateValues" dxfId="48" priority="49"/>
  </conditionalFormatting>
  <conditionalFormatting sqref="I82 A82">
    <cfRule type="duplicateValues" dxfId="47" priority="48"/>
  </conditionalFormatting>
  <conditionalFormatting sqref="J82">
    <cfRule type="duplicateValues" dxfId="46" priority="47"/>
  </conditionalFormatting>
  <conditionalFormatting sqref="I115:I116 A115:A116">
    <cfRule type="duplicateValues" dxfId="45" priority="46"/>
  </conditionalFormatting>
  <conditionalFormatting sqref="J115:J116">
    <cfRule type="duplicateValues" dxfId="44" priority="45"/>
  </conditionalFormatting>
  <conditionalFormatting sqref="A83">
    <cfRule type="duplicateValues" dxfId="43" priority="44"/>
  </conditionalFormatting>
  <conditionalFormatting sqref="A84">
    <cfRule type="duplicateValues" dxfId="42" priority="43"/>
  </conditionalFormatting>
  <conditionalFormatting sqref="I102:I103">
    <cfRule type="duplicateValues" dxfId="41" priority="42"/>
  </conditionalFormatting>
  <conditionalFormatting sqref="A120 I120">
    <cfRule type="duplicateValues" dxfId="40" priority="41"/>
  </conditionalFormatting>
  <conditionalFormatting sqref="J43">
    <cfRule type="duplicateValues" dxfId="39" priority="40"/>
  </conditionalFormatting>
  <conditionalFormatting sqref="I57">
    <cfRule type="duplicateValues" dxfId="38" priority="39"/>
  </conditionalFormatting>
  <conditionalFormatting sqref="I58">
    <cfRule type="duplicateValues" dxfId="37" priority="38"/>
  </conditionalFormatting>
  <conditionalFormatting sqref="A281">
    <cfRule type="duplicateValues" dxfId="36" priority="37"/>
  </conditionalFormatting>
  <conditionalFormatting sqref="A279">
    <cfRule type="duplicateValues" dxfId="35" priority="36"/>
  </conditionalFormatting>
  <conditionalFormatting sqref="I278 A278">
    <cfRule type="duplicateValues" dxfId="34" priority="35"/>
  </conditionalFormatting>
  <conditionalFormatting sqref="J278">
    <cfRule type="duplicateValues" dxfId="33" priority="34"/>
  </conditionalFormatting>
  <conditionalFormatting sqref="I279">
    <cfRule type="duplicateValues" dxfId="32" priority="33"/>
  </conditionalFormatting>
  <conditionalFormatting sqref="J279">
    <cfRule type="duplicateValues" dxfId="31" priority="32"/>
  </conditionalFormatting>
  <conditionalFormatting sqref="I270 A270">
    <cfRule type="duplicateValues" dxfId="30" priority="31"/>
  </conditionalFormatting>
  <conditionalFormatting sqref="J270">
    <cfRule type="duplicateValues" dxfId="29" priority="30"/>
  </conditionalFormatting>
  <conditionalFormatting sqref="I273:I274 A273:A274">
    <cfRule type="duplicateValues" dxfId="28" priority="29"/>
  </conditionalFormatting>
  <conditionalFormatting sqref="J273:J274">
    <cfRule type="duplicateValues" dxfId="27" priority="28"/>
  </conditionalFormatting>
  <conditionalFormatting sqref="I271 A271">
    <cfRule type="duplicateValues" dxfId="26" priority="27"/>
  </conditionalFormatting>
  <conditionalFormatting sqref="J271">
    <cfRule type="duplicateValues" dxfId="25" priority="26"/>
  </conditionalFormatting>
  <conditionalFormatting sqref="A280">
    <cfRule type="duplicateValues" dxfId="24" priority="25"/>
  </conditionalFormatting>
  <conditionalFormatting sqref="A261:A280">
    <cfRule type="duplicateValues" dxfId="23" priority="24"/>
  </conditionalFormatting>
  <conditionalFormatting sqref="A260:A282">
    <cfRule type="duplicateValues" dxfId="22" priority="23"/>
  </conditionalFormatting>
  <conditionalFormatting sqref="B704">
    <cfRule type="duplicateValues" dxfId="21" priority="22"/>
  </conditionalFormatting>
  <conditionalFormatting sqref="A13:A125">
    <cfRule type="duplicateValues" dxfId="20" priority="21"/>
  </conditionalFormatting>
  <conditionalFormatting sqref="I155 A155">
    <cfRule type="duplicateValues" dxfId="19" priority="20"/>
  </conditionalFormatting>
  <conditionalFormatting sqref="J155">
    <cfRule type="duplicateValues" dxfId="18" priority="19"/>
  </conditionalFormatting>
  <conditionalFormatting sqref="J360">
    <cfRule type="duplicateValues" dxfId="17" priority="18"/>
  </conditionalFormatting>
  <conditionalFormatting sqref="B177:B178 B180:B182">
    <cfRule type="duplicateValues" dxfId="16" priority="17"/>
  </conditionalFormatting>
  <conditionalFormatting sqref="A237">
    <cfRule type="duplicateValues" dxfId="15" priority="16"/>
  </conditionalFormatting>
  <conditionalFormatting sqref="B200:B202 B198">
    <cfRule type="duplicateValues" dxfId="14" priority="15"/>
  </conditionalFormatting>
  <conditionalFormatting sqref="A258">
    <cfRule type="duplicateValues" dxfId="13" priority="14"/>
  </conditionalFormatting>
  <conditionalFormatting sqref="B200:B202 B197">
    <cfRule type="duplicateValues" dxfId="12" priority="13"/>
  </conditionalFormatting>
  <conditionalFormatting sqref="J759:J760">
    <cfRule type="duplicateValues" dxfId="11" priority="12"/>
  </conditionalFormatting>
  <conditionalFormatting sqref="J766">
    <cfRule type="duplicateValues" dxfId="10" priority="11"/>
  </conditionalFormatting>
  <conditionalFormatting sqref="J772">
    <cfRule type="duplicateValues" dxfId="9" priority="10"/>
  </conditionalFormatting>
  <conditionalFormatting sqref="J777">
    <cfRule type="duplicateValues" dxfId="8" priority="9"/>
  </conditionalFormatting>
  <conditionalFormatting sqref="I393 A393">
    <cfRule type="duplicateValues" dxfId="7" priority="8"/>
  </conditionalFormatting>
  <conditionalFormatting sqref="J393">
    <cfRule type="duplicateValues" dxfId="6" priority="7"/>
  </conditionalFormatting>
  <conditionalFormatting sqref="I588 A588">
    <cfRule type="duplicateValues" dxfId="5" priority="6"/>
  </conditionalFormatting>
  <conditionalFormatting sqref="J588">
    <cfRule type="duplicateValues" dxfId="4" priority="5"/>
  </conditionalFormatting>
  <conditionalFormatting sqref="A588">
    <cfRule type="duplicateValues" dxfId="3" priority="4"/>
  </conditionalFormatting>
  <conditionalFormatting sqref="A1090">
    <cfRule type="cellIs" dxfId="2" priority="3" operator="equal">
      <formula>3029</formula>
    </cfRule>
  </conditionalFormatting>
  <conditionalFormatting sqref="A1090">
    <cfRule type="duplicateValues" dxfId="1" priority="2"/>
  </conditionalFormatting>
  <conditionalFormatting sqref="A1090">
    <cfRule type="duplicateValues" dxfId="0" priority="1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I1303"/>
  <sheetViews>
    <sheetView tabSelected="1" view="pageLayout" topLeftCell="A320" zoomScaleNormal="80" workbookViewId="0">
      <selection activeCell="F314" sqref="F314"/>
    </sheetView>
  </sheetViews>
  <sheetFormatPr defaultColWidth="11.5546875" defaultRowHeight="15" x14ac:dyDescent="0.3"/>
  <cols>
    <col min="1" max="1" width="6.6640625" style="14" customWidth="1"/>
    <col min="2" max="2" width="6.33203125" style="146" customWidth="1"/>
    <col min="3" max="3" width="23.5546875" style="4" customWidth="1"/>
    <col min="4" max="4" width="4.109375" style="1" hidden="1" customWidth="1"/>
    <col min="5" max="5" width="6.5546875" style="5" customWidth="1"/>
    <col min="6" max="6" width="7.5546875" style="5" customWidth="1"/>
    <col min="7" max="7" width="40.5546875" style="4" customWidth="1"/>
    <col min="8" max="9" width="11.109375" style="3" customWidth="1"/>
    <col min="10" max="10" width="11.88671875" style="3" customWidth="1"/>
    <col min="11" max="11" width="18.88671875" style="9" customWidth="1"/>
    <col min="12" max="36" width="11.5546875" style="1"/>
    <col min="37" max="37" width="8.44140625" style="1" customWidth="1"/>
    <col min="38" max="38" width="10.88671875" style="1" customWidth="1"/>
    <col min="39" max="39" width="37.44140625" style="1" customWidth="1"/>
    <col min="40" max="40" width="37.109375" style="1" customWidth="1"/>
    <col min="41" max="292" width="11.5546875" style="1"/>
    <col min="293" max="293" width="8.44140625" style="1" customWidth="1"/>
    <col min="294" max="294" width="10.88671875" style="1" customWidth="1"/>
    <col min="295" max="295" width="37.44140625" style="1" customWidth="1"/>
    <col min="296" max="296" width="37.109375" style="1" customWidth="1"/>
    <col min="297" max="548" width="11.5546875" style="1"/>
    <col min="549" max="549" width="8.44140625" style="1" customWidth="1"/>
    <col min="550" max="550" width="10.88671875" style="1" customWidth="1"/>
    <col min="551" max="551" width="37.44140625" style="1" customWidth="1"/>
    <col min="552" max="552" width="37.109375" style="1" customWidth="1"/>
    <col min="553" max="804" width="11.5546875" style="1"/>
    <col min="805" max="805" width="8.44140625" style="1" customWidth="1"/>
    <col min="806" max="806" width="10.88671875" style="1" customWidth="1"/>
    <col min="807" max="807" width="37.44140625" style="1" customWidth="1"/>
    <col min="808" max="808" width="37.109375" style="1" customWidth="1"/>
    <col min="809" max="1060" width="11.5546875" style="1"/>
    <col min="1061" max="1061" width="8.44140625" style="1" customWidth="1"/>
    <col min="1062" max="1062" width="10.88671875" style="1" customWidth="1"/>
    <col min="1063" max="1063" width="37.44140625" style="1" customWidth="1"/>
    <col min="1064" max="1064" width="37.109375" style="1" customWidth="1"/>
    <col min="1065" max="1316" width="11.5546875" style="1"/>
    <col min="1317" max="1317" width="8.44140625" style="1" customWidth="1"/>
    <col min="1318" max="1318" width="10.88671875" style="1" customWidth="1"/>
    <col min="1319" max="1319" width="37.44140625" style="1" customWidth="1"/>
    <col min="1320" max="1320" width="37.109375" style="1" customWidth="1"/>
    <col min="1321" max="1572" width="11.5546875" style="1"/>
    <col min="1573" max="1573" width="8.44140625" style="1" customWidth="1"/>
    <col min="1574" max="1574" width="10.88671875" style="1" customWidth="1"/>
    <col min="1575" max="1575" width="37.44140625" style="1" customWidth="1"/>
    <col min="1576" max="1576" width="37.109375" style="1" customWidth="1"/>
    <col min="1577" max="1828" width="11.5546875" style="1"/>
    <col min="1829" max="1829" width="8.44140625" style="1" customWidth="1"/>
    <col min="1830" max="1830" width="10.88671875" style="1" customWidth="1"/>
    <col min="1831" max="1831" width="37.44140625" style="1" customWidth="1"/>
    <col min="1832" max="1832" width="37.109375" style="1" customWidth="1"/>
    <col min="1833" max="2084" width="11.5546875" style="1"/>
    <col min="2085" max="2085" width="8.44140625" style="1" customWidth="1"/>
    <col min="2086" max="2086" width="10.88671875" style="1" customWidth="1"/>
    <col min="2087" max="2087" width="37.44140625" style="1" customWidth="1"/>
    <col min="2088" max="2088" width="37.109375" style="1" customWidth="1"/>
    <col min="2089" max="2340" width="11.5546875" style="1"/>
    <col min="2341" max="2341" width="8.44140625" style="1" customWidth="1"/>
    <col min="2342" max="2342" width="10.88671875" style="1" customWidth="1"/>
    <col min="2343" max="2343" width="37.44140625" style="1" customWidth="1"/>
    <col min="2344" max="2344" width="37.109375" style="1" customWidth="1"/>
    <col min="2345" max="2596" width="11.5546875" style="1"/>
    <col min="2597" max="2597" width="8.44140625" style="1" customWidth="1"/>
    <col min="2598" max="2598" width="10.88671875" style="1" customWidth="1"/>
    <col min="2599" max="2599" width="37.44140625" style="1" customWidth="1"/>
    <col min="2600" max="2600" width="37.109375" style="1" customWidth="1"/>
    <col min="2601" max="2852" width="11.5546875" style="1"/>
    <col min="2853" max="2853" width="8.44140625" style="1" customWidth="1"/>
    <col min="2854" max="2854" width="10.88671875" style="1" customWidth="1"/>
    <col min="2855" max="2855" width="37.44140625" style="1" customWidth="1"/>
    <col min="2856" max="2856" width="37.109375" style="1" customWidth="1"/>
    <col min="2857" max="3108" width="11.5546875" style="1"/>
    <col min="3109" max="3109" width="8.44140625" style="1" customWidth="1"/>
    <col min="3110" max="3110" width="10.88671875" style="1" customWidth="1"/>
    <col min="3111" max="3111" width="37.44140625" style="1" customWidth="1"/>
    <col min="3112" max="3112" width="37.109375" style="1" customWidth="1"/>
    <col min="3113" max="3364" width="11.5546875" style="1"/>
    <col min="3365" max="3365" width="8.44140625" style="1" customWidth="1"/>
    <col min="3366" max="3366" width="10.88671875" style="1" customWidth="1"/>
    <col min="3367" max="3367" width="37.44140625" style="1" customWidth="1"/>
    <col min="3368" max="3368" width="37.109375" style="1" customWidth="1"/>
    <col min="3369" max="3620" width="11.5546875" style="1"/>
    <col min="3621" max="3621" width="8.44140625" style="1" customWidth="1"/>
    <col min="3622" max="3622" width="10.88671875" style="1" customWidth="1"/>
    <col min="3623" max="3623" width="37.44140625" style="1" customWidth="1"/>
    <col min="3624" max="3624" width="37.109375" style="1" customWidth="1"/>
    <col min="3625" max="3876" width="11.5546875" style="1"/>
    <col min="3877" max="3877" width="8.44140625" style="1" customWidth="1"/>
    <col min="3878" max="3878" width="10.88671875" style="1" customWidth="1"/>
    <col min="3879" max="3879" width="37.44140625" style="1" customWidth="1"/>
    <col min="3880" max="3880" width="37.109375" style="1" customWidth="1"/>
    <col min="3881" max="4132" width="11.5546875" style="1"/>
    <col min="4133" max="4133" width="8.44140625" style="1" customWidth="1"/>
    <col min="4134" max="4134" width="10.88671875" style="1" customWidth="1"/>
    <col min="4135" max="4135" width="37.44140625" style="1" customWidth="1"/>
    <col min="4136" max="4136" width="37.109375" style="1" customWidth="1"/>
    <col min="4137" max="4388" width="11.5546875" style="1"/>
    <col min="4389" max="4389" width="8.44140625" style="1" customWidth="1"/>
    <col min="4390" max="4390" width="10.88671875" style="1" customWidth="1"/>
    <col min="4391" max="4391" width="37.44140625" style="1" customWidth="1"/>
    <col min="4392" max="4392" width="37.109375" style="1" customWidth="1"/>
    <col min="4393" max="4644" width="11.5546875" style="1"/>
    <col min="4645" max="4645" width="8.44140625" style="1" customWidth="1"/>
    <col min="4646" max="4646" width="10.88671875" style="1" customWidth="1"/>
    <col min="4647" max="4647" width="37.44140625" style="1" customWidth="1"/>
    <col min="4648" max="4648" width="37.109375" style="1" customWidth="1"/>
    <col min="4649" max="4900" width="11.5546875" style="1"/>
    <col min="4901" max="4901" width="8.44140625" style="1" customWidth="1"/>
    <col min="4902" max="4902" width="10.88671875" style="1" customWidth="1"/>
    <col min="4903" max="4903" width="37.44140625" style="1" customWidth="1"/>
    <col min="4904" max="4904" width="37.109375" style="1" customWidth="1"/>
    <col min="4905" max="5156" width="11.5546875" style="1"/>
    <col min="5157" max="5157" width="8.44140625" style="1" customWidth="1"/>
    <col min="5158" max="5158" width="10.88671875" style="1" customWidth="1"/>
    <col min="5159" max="5159" width="37.44140625" style="1" customWidth="1"/>
    <col min="5160" max="5160" width="37.109375" style="1" customWidth="1"/>
    <col min="5161" max="5412" width="11.5546875" style="1"/>
    <col min="5413" max="5413" width="8.44140625" style="1" customWidth="1"/>
    <col min="5414" max="5414" width="10.88671875" style="1" customWidth="1"/>
    <col min="5415" max="5415" width="37.44140625" style="1" customWidth="1"/>
    <col min="5416" max="5416" width="37.109375" style="1" customWidth="1"/>
    <col min="5417" max="5668" width="11.5546875" style="1"/>
    <col min="5669" max="5669" width="8.44140625" style="1" customWidth="1"/>
    <col min="5670" max="5670" width="10.88671875" style="1" customWidth="1"/>
    <col min="5671" max="5671" width="37.44140625" style="1" customWidth="1"/>
    <col min="5672" max="5672" width="37.109375" style="1" customWidth="1"/>
    <col min="5673" max="5924" width="11.5546875" style="1"/>
    <col min="5925" max="5925" width="8.44140625" style="1" customWidth="1"/>
    <col min="5926" max="5926" width="10.88671875" style="1" customWidth="1"/>
    <col min="5927" max="5927" width="37.44140625" style="1" customWidth="1"/>
    <col min="5928" max="5928" width="37.109375" style="1" customWidth="1"/>
    <col min="5929" max="6180" width="11.5546875" style="1"/>
    <col min="6181" max="6181" width="8.44140625" style="1" customWidth="1"/>
    <col min="6182" max="6182" width="10.88671875" style="1" customWidth="1"/>
    <col min="6183" max="6183" width="37.44140625" style="1" customWidth="1"/>
    <col min="6184" max="6184" width="37.109375" style="1" customWidth="1"/>
    <col min="6185" max="6436" width="11.5546875" style="1"/>
    <col min="6437" max="6437" width="8.44140625" style="1" customWidth="1"/>
    <col min="6438" max="6438" width="10.88671875" style="1" customWidth="1"/>
    <col min="6439" max="6439" width="37.44140625" style="1" customWidth="1"/>
    <col min="6440" max="6440" width="37.109375" style="1" customWidth="1"/>
    <col min="6441" max="6692" width="11.5546875" style="1"/>
    <col min="6693" max="6693" width="8.44140625" style="1" customWidth="1"/>
    <col min="6694" max="6694" width="10.88671875" style="1" customWidth="1"/>
    <col min="6695" max="6695" width="37.44140625" style="1" customWidth="1"/>
    <col min="6696" max="6696" width="37.109375" style="1" customWidth="1"/>
    <col min="6697" max="6948" width="11.5546875" style="1"/>
    <col min="6949" max="6949" width="8.44140625" style="1" customWidth="1"/>
    <col min="6950" max="6950" width="10.88671875" style="1" customWidth="1"/>
    <col min="6951" max="6951" width="37.44140625" style="1" customWidth="1"/>
    <col min="6952" max="6952" width="37.109375" style="1" customWidth="1"/>
    <col min="6953" max="7204" width="11.5546875" style="1"/>
    <col min="7205" max="7205" width="8.44140625" style="1" customWidth="1"/>
    <col min="7206" max="7206" width="10.88671875" style="1" customWidth="1"/>
    <col min="7207" max="7207" width="37.44140625" style="1" customWidth="1"/>
    <col min="7208" max="7208" width="37.109375" style="1" customWidth="1"/>
    <col min="7209" max="7460" width="11.5546875" style="1"/>
    <col min="7461" max="7461" width="8.44140625" style="1" customWidth="1"/>
    <col min="7462" max="7462" width="10.88671875" style="1" customWidth="1"/>
    <col min="7463" max="7463" width="37.44140625" style="1" customWidth="1"/>
    <col min="7464" max="7464" width="37.109375" style="1" customWidth="1"/>
    <col min="7465" max="7716" width="11.5546875" style="1"/>
    <col min="7717" max="7717" width="8.44140625" style="1" customWidth="1"/>
    <col min="7718" max="7718" width="10.88671875" style="1" customWidth="1"/>
    <col min="7719" max="7719" width="37.44140625" style="1" customWidth="1"/>
    <col min="7720" max="7720" width="37.109375" style="1" customWidth="1"/>
    <col min="7721" max="7972" width="11.5546875" style="1"/>
    <col min="7973" max="7973" width="8.44140625" style="1" customWidth="1"/>
    <col min="7974" max="7974" width="10.88671875" style="1" customWidth="1"/>
    <col min="7975" max="7975" width="37.44140625" style="1" customWidth="1"/>
    <col min="7976" max="7976" width="37.109375" style="1" customWidth="1"/>
    <col min="7977" max="8228" width="11.5546875" style="1"/>
    <col min="8229" max="8229" width="8.44140625" style="1" customWidth="1"/>
    <col min="8230" max="8230" width="10.88671875" style="1" customWidth="1"/>
    <col min="8231" max="8231" width="37.44140625" style="1" customWidth="1"/>
    <col min="8232" max="8232" width="37.109375" style="1" customWidth="1"/>
    <col min="8233" max="8484" width="11.5546875" style="1"/>
    <col min="8485" max="8485" width="8.44140625" style="1" customWidth="1"/>
    <col min="8486" max="8486" width="10.88671875" style="1" customWidth="1"/>
    <col min="8487" max="8487" width="37.44140625" style="1" customWidth="1"/>
    <col min="8488" max="8488" width="37.109375" style="1" customWidth="1"/>
    <col min="8489" max="8740" width="11.5546875" style="1"/>
    <col min="8741" max="8741" width="8.44140625" style="1" customWidth="1"/>
    <col min="8742" max="8742" width="10.88671875" style="1" customWidth="1"/>
    <col min="8743" max="8743" width="37.44140625" style="1" customWidth="1"/>
    <col min="8744" max="8744" width="37.109375" style="1" customWidth="1"/>
    <col min="8745" max="8996" width="11.5546875" style="1"/>
    <col min="8997" max="8997" width="8.44140625" style="1" customWidth="1"/>
    <col min="8998" max="8998" width="10.88671875" style="1" customWidth="1"/>
    <col min="8999" max="8999" width="37.44140625" style="1" customWidth="1"/>
    <col min="9000" max="9000" width="37.109375" style="1" customWidth="1"/>
    <col min="9001" max="9252" width="11.5546875" style="1"/>
    <col min="9253" max="9253" width="8.44140625" style="1" customWidth="1"/>
    <col min="9254" max="9254" width="10.88671875" style="1" customWidth="1"/>
    <col min="9255" max="9255" width="37.44140625" style="1" customWidth="1"/>
    <col min="9256" max="9256" width="37.109375" style="1" customWidth="1"/>
    <col min="9257" max="9508" width="11.5546875" style="1"/>
    <col min="9509" max="9509" width="8.44140625" style="1" customWidth="1"/>
    <col min="9510" max="9510" width="10.88671875" style="1" customWidth="1"/>
    <col min="9511" max="9511" width="37.44140625" style="1" customWidth="1"/>
    <col min="9512" max="9512" width="37.109375" style="1" customWidth="1"/>
    <col min="9513" max="9764" width="11.5546875" style="1"/>
    <col min="9765" max="9765" width="8.44140625" style="1" customWidth="1"/>
    <col min="9766" max="9766" width="10.88671875" style="1" customWidth="1"/>
    <col min="9767" max="9767" width="37.44140625" style="1" customWidth="1"/>
    <col min="9768" max="9768" width="37.109375" style="1" customWidth="1"/>
    <col min="9769" max="10020" width="11.5546875" style="1"/>
    <col min="10021" max="10021" width="8.44140625" style="1" customWidth="1"/>
    <col min="10022" max="10022" width="10.88671875" style="1" customWidth="1"/>
    <col min="10023" max="10023" width="37.44140625" style="1" customWidth="1"/>
    <col min="10024" max="10024" width="37.109375" style="1" customWidth="1"/>
    <col min="10025" max="10276" width="11.5546875" style="1"/>
    <col min="10277" max="10277" width="8.44140625" style="1" customWidth="1"/>
    <col min="10278" max="10278" width="10.88671875" style="1" customWidth="1"/>
    <col min="10279" max="10279" width="37.44140625" style="1" customWidth="1"/>
    <col min="10280" max="10280" width="37.109375" style="1" customWidth="1"/>
    <col min="10281" max="10532" width="11.5546875" style="1"/>
    <col min="10533" max="10533" width="8.44140625" style="1" customWidth="1"/>
    <col min="10534" max="10534" width="10.88671875" style="1" customWidth="1"/>
    <col min="10535" max="10535" width="37.44140625" style="1" customWidth="1"/>
    <col min="10536" max="10536" width="37.109375" style="1" customWidth="1"/>
    <col min="10537" max="10788" width="11.5546875" style="1"/>
    <col min="10789" max="10789" width="8.44140625" style="1" customWidth="1"/>
    <col min="10790" max="10790" width="10.88671875" style="1" customWidth="1"/>
    <col min="10791" max="10791" width="37.44140625" style="1" customWidth="1"/>
    <col min="10792" max="10792" width="37.109375" style="1" customWidth="1"/>
    <col min="10793" max="11044" width="11.5546875" style="1"/>
    <col min="11045" max="11045" width="8.44140625" style="1" customWidth="1"/>
    <col min="11046" max="11046" width="10.88671875" style="1" customWidth="1"/>
    <col min="11047" max="11047" width="37.44140625" style="1" customWidth="1"/>
    <col min="11048" max="11048" width="37.109375" style="1" customWidth="1"/>
    <col min="11049" max="11300" width="11.5546875" style="1"/>
    <col min="11301" max="11301" width="8.44140625" style="1" customWidth="1"/>
    <col min="11302" max="11302" width="10.88671875" style="1" customWidth="1"/>
    <col min="11303" max="11303" width="37.44140625" style="1" customWidth="1"/>
    <col min="11304" max="11304" width="37.109375" style="1" customWidth="1"/>
    <col min="11305" max="11556" width="11.5546875" style="1"/>
    <col min="11557" max="11557" width="8.44140625" style="1" customWidth="1"/>
    <col min="11558" max="11558" width="10.88671875" style="1" customWidth="1"/>
    <col min="11559" max="11559" width="37.44140625" style="1" customWidth="1"/>
    <col min="11560" max="11560" width="37.109375" style="1" customWidth="1"/>
    <col min="11561" max="11812" width="11.5546875" style="1"/>
    <col min="11813" max="11813" width="8.44140625" style="1" customWidth="1"/>
    <col min="11814" max="11814" width="10.88671875" style="1" customWidth="1"/>
    <col min="11815" max="11815" width="37.44140625" style="1" customWidth="1"/>
    <col min="11816" max="11816" width="37.109375" style="1" customWidth="1"/>
    <col min="11817" max="12068" width="11.5546875" style="1"/>
    <col min="12069" max="12069" width="8.44140625" style="1" customWidth="1"/>
    <col min="12070" max="12070" width="10.88671875" style="1" customWidth="1"/>
    <col min="12071" max="12071" width="37.44140625" style="1" customWidth="1"/>
    <col min="12072" max="12072" width="37.109375" style="1" customWidth="1"/>
    <col min="12073" max="12324" width="11.5546875" style="1"/>
    <col min="12325" max="12325" width="8.44140625" style="1" customWidth="1"/>
    <col min="12326" max="12326" width="10.88671875" style="1" customWidth="1"/>
    <col min="12327" max="12327" width="37.44140625" style="1" customWidth="1"/>
    <col min="12328" max="12328" width="37.109375" style="1" customWidth="1"/>
    <col min="12329" max="12580" width="11.5546875" style="1"/>
    <col min="12581" max="12581" width="8.44140625" style="1" customWidth="1"/>
    <col min="12582" max="12582" width="10.88671875" style="1" customWidth="1"/>
    <col min="12583" max="12583" width="37.44140625" style="1" customWidth="1"/>
    <col min="12584" max="12584" width="37.109375" style="1" customWidth="1"/>
    <col min="12585" max="12836" width="11.5546875" style="1"/>
    <col min="12837" max="12837" width="8.44140625" style="1" customWidth="1"/>
    <col min="12838" max="12838" width="10.88671875" style="1" customWidth="1"/>
    <col min="12839" max="12839" width="37.44140625" style="1" customWidth="1"/>
    <col min="12840" max="12840" width="37.109375" style="1" customWidth="1"/>
    <col min="12841" max="13092" width="11.5546875" style="1"/>
    <col min="13093" max="13093" width="8.44140625" style="1" customWidth="1"/>
    <col min="13094" max="13094" width="10.88671875" style="1" customWidth="1"/>
    <col min="13095" max="13095" width="37.44140625" style="1" customWidth="1"/>
    <col min="13096" max="13096" width="37.109375" style="1" customWidth="1"/>
    <col min="13097" max="13348" width="11.5546875" style="1"/>
    <col min="13349" max="13349" width="8.44140625" style="1" customWidth="1"/>
    <col min="13350" max="13350" width="10.88671875" style="1" customWidth="1"/>
    <col min="13351" max="13351" width="37.44140625" style="1" customWidth="1"/>
    <col min="13352" max="13352" width="37.109375" style="1" customWidth="1"/>
    <col min="13353" max="13604" width="11.5546875" style="1"/>
    <col min="13605" max="13605" width="8.44140625" style="1" customWidth="1"/>
    <col min="13606" max="13606" width="10.88671875" style="1" customWidth="1"/>
    <col min="13607" max="13607" width="37.44140625" style="1" customWidth="1"/>
    <col min="13608" max="13608" width="37.109375" style="1" customWidth="1"/>
    <col min="13609" max="13860" width="11.5546875" style="1"/>
    <col min="13861" max="13861" width="8.44140625" style="1" customWidth="1"/>
    <col min="13862" max="13862" width="10.88671875" style="1" customWidth="1"/>
    <col min="13863" max="13863" width="37.44140625" style="1" customWidth="1"/>
    <col min="13864" max="13864" width="37.109375" style="1" customWidth="1"/>
    <col min="13865" max="14116" width="11.5546875" style="1"/>
    <col min="14117" max="14117" width="8.44140625" style="1" customWidth="1"/>
    <col min="14118" max="14118" width="10.88671875" style="1" customWidth="1"/>
    <col min="14119" max="14119" width="37.44140625" style="1" customWidth="1"/>
    <col min="14120" max="14120" width="37.109375" style="1" customWidth="1"/>
    <col min="14121" max="14372" width="11.5546875" style="1"/>
    <col min="14373" max="14373" width="8.44140625" style="1" customWidth="1"/>
    <col min="14374" max="14374" width="10.88671875" style="1" customWidth="1"/>
    <col min="14375" max="14375" width="37.44140625" style="1" customWidth="1"/>
    <col min="14376" max="14376" width="37.109375" style="1" customWidth="1"/>
    <col min="14377" max="14628" width="11.5546875" style="1"/>
    <col min="14629" max="14629" width="8.44140625" style="1" customWidth="1"/>
    <col min="14630" max="14630" width="10.88671875" style="1" customWidth="1"/>
    <col min="14631" max="14631" width="37.44140625" style="1" customWidth="1"/>
    <col min="14632" max="14632" width="37.109375" style="1" customWidth="1"/>
    <col min="14633" max="14884" width="11.5546875" style="1"/>
    <col min="14885" max="14885" width="8.44140625" style="1" customWidth="1"/>
    <col min="14886" max="14886" width="10.88671875" style="1" customWidth="1"/>
    <col min="14887" max="14887" width="37.44140625" style="1" customWidth="1"/>
    <col min="14888" max="14888" width="37.109375" style="1" customWidth="1"/>
    <col min="14889" max="15140" width="11.5546875" style="1"/>
    <col min="15141" max="15141" width="8.44140625" style="1" customWidth="1"/>
    <col min="15142" max="15142" width="10.88671875" style="1" customWidth="1"/>
    <col min="15143" max="15143" width="37.44140625" style="1" customWidth="1"/>
    <col min="15144" max="15144" width="37.109375" style="1" customWidth="1"/>
    <col min="15145" max="15396" width="11.5546875" style="1"/>
    <col min="15397" max="15397" width="8.44140625" style="1" customWidth="1"/>
    <col min="15398" max="15398" width="10.88671875" style="1" customWidth="1"/>
    <col min="15399" max="15399" width="37.44140625" style="1" customWidth="1"/>
    <col min="15400" max="15400" width="37.109375" style="1" customWidth="1"/>
    <col min="15401" max="15652" width="11.5546875" style="1"/>
    <col min="15653" max="15653" width="8.44140625" style="1" customWidth="1"/>
    <col min="15654" max="15654" width="10.88671875" style="1" customWidth="1"/>
    <col min="15655" max="15655" width="37.44140625" style="1" customWidth="1"/>
    <col min="15656" max="15656" width="37.109375" style="1" customWidth="1"/>
    <col min="15657" max="15909" width="11.5546875" style="1"/>
    <col min="15910" max="15913" width="9.109375" style="1" customWidth="1"/>
    <col min="15914" max="15919" width="11.5546875" style="1"/>
    <col min="15920" max="15930" width="9.109375" style="1" customWidth="1"/>
    <col min="15931" max="15977" width="11.5546875" style="1"/>
    <col min="15978" max="15979" width="9.109375" style="1" customWidth="1"/>
    <col min="15980" max="16384" width="11.5546875" style="1"/>
  </cols>
  <sheetData>
    <row r="1" spans="1:11" s="143" customFormat="1" ht="15.6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7" customFormat="1" ht="15.6" x14ac:dyDescent="0.3">
      <c r="A2" s="152" t="s">
        <v>11</v>
      </c>
      <c r="B2" s="152" t="s">
        <v>10</v>
      </c>
      <c r="C2" s="153" t="s">
        <v>9</v>
      </c>
      <c r="D2" s="154" t="s">
        <v>8</v>
      </c>
      <c r="E2" s="149" t="s">
        <v>7</v>
      </c>
      <c r="F2" s="149" t="s">
        <v>6</v>
      </c>
      <c r="G2" s="150" t="s">
        <v>5</v>
      </c>
      <c r="H2" s="151" t="s">
        <v>4</v>
      </c>
      <c r="I2" s="151"/>
      <c r="J2" s="151"/>
      <c r="K2" s="149" t="s">
        <v>3</v>
      </c>
    </row>
    <row r="3" spans="1:11" x14ac:dyDescent="0.3">
      <c r="A3" s="152"/>
      <c r="B3" s="152"/>
      <c r="C3" s="153"/>
      <c r="D3" s="155"/>
      <c r="E3" s="149"/>
      <c r="F3" s="149"/>
      <c r="G3" s="150"/>
      <c r="H3" s="11" t="s">
        <v>2</v>
      </c>
      <c r="I3" s="10" t="s">
        <v>1</v>
      </c>
      <c r="J3" s="10" t="s">
        <v>0</v>
      </c>
      <c r="K3" s="149"/>
    </row>
    <row r="4" spans="1:11" s="6" customFormat="1" ht="18" customHeight="1" x14ac:dyDescent="0.3">
      <c r="A4" s="148" t="s">
        <v>1598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s="6" customFormat="1" ht="27.6" x14ac:dyDescent="0.3">
      <c r="A5" s="2">
        <v>1</v>
      </c>
      <c r="B5" s="140">
        <v>5096</v>
      </c>
      <c r="C5" s="56" t="str">
        <f>VLOOKUP(B5,[1]Лист1!$A:$M,2,FALSE) &amp; "  " &amp; VLOOKUP(B5,[1]Лист1!$A:$M,3,FALSE)</f>
        <v>Ляпунов   Кирилл</v>
      </c>
      <c r="D5" s="57"/>
      <c r="E5" s="60">
        <f>VLOOKUP(B5,[1]Лист1!$A:$M,9,FALSE)</f>
        <v>1986</v>
      </c>
      <c r="F5" s="61" t="str">
        <f>VLOOKUP(B5,[1]Лист1!$A:$M,10,FALSE)</f>
        <v>МСМК</v>
      </c>
      <c r="G5" s="12" t="str">
        <f>VLOOKUP(B5,[1]Лист1!$A:$M,11,FALSE)</f>
        <v>ГБУ "ФСО "Юность Москвы" Москомспорта</v>
      </c>
      <c r="H5" s="8" t="s">
        <v>1477</v>
      </c>
      <c r="I5" s="8"/>
      <c r="J5" s="8" t="s">
        <v>1478</v>
      </c>
      <c r="K5" s="58" t="str">
        <f>VLOOKUP(B5,[1]Лист1!$A:$M,12,FALSE)</f>
        <v>Шишкин А.Б.</v>
      </c>
    </row>
    <row r="6" spans="1:11" s="6" customFormat="1" ht="18" customHeight="1" x14ac:dyDescent="0.3">
      <c r="A6" s="2">
        <v>2</v>
      </c>
      <c r="B6" s="140">
        <v>5</v>
      </c>
      <c r="C6" s="56" t="str">
        <f>VLOOKUP(B6,[1]Лист1!$A:$M,2,FALSE) &amp; "  " &amp; VLOOKUP(B6,[1]Лист1!$A:$M,3,FALSE)</f>
        <v>Епишин   Иван</v>
      </c>
      <c r="D6" s="57"/>
      <c r="E6" s="60">
        <f>VLOOKUP(B6,[1]Лист1!$A:$M,9,FALSE)</f>
        <v>1994</v>
      </c>
      <c r="F6" s="61" t="str">
        <f>VLOOKUP(B6,[1]Лист1!$A:$M,10,FALSE)</f>
        <v xml:space="preserve">МС </v>
      </c>
      <c r="G6" s="12" t="str">
        <f>VLOOKUP(B6,[1]Лист1!$A:$M,11,FALSE)</f>
        <v>ГБУ "ЦОП" Москомспорта</v>
      </c>
      <c r="H6" s="8" t="s">
        <v>1479</v>
      </c>
      <c r="I6" s="8"/>
      <c r="J6" s="8" t="s">
        <v>1481</v>
      </c>
      <c r="K6" s="58" t="str">
        <f>VLOOKUP(B6,[1]Лист1!$A:$M,12,FALSE)</f>
        <v>Николаев П.С.</v>
      </c>
    </row>
    <row r="7" spans="1:11" s="6" customFormat="1" ht="18" customHeight="1" x14ac:dyDescent="0.3">
      <c r="A7" s="2">
        <v>3</v>
      </c>
      <c r="B7" s="140">
        <v>3021</v>
      </c>
      <c r="C7" s="56" t="str">
        <f>VLOOKUP(B7,[1]Лист1!$A:$M,2,FALSE) &amp; "  " &amp; VLOOKUP(B7,[1]Лист1!$A:$M,3,FALSE)</f>
        <v>Сергеев   Кирилл</v>
      </c>
      <c r="D7" s="57"/>
      <c r="E7" s="60">
        <f>VLOOKUP(B7,[1]Лист1!$A:$M,9,FALSE)</f>
        <v>2003</v>
      </c>
      <c r="F7" s="61" t="str">
        <f>VLOOKUP(B7,[1]Лист1!$A:$M,10,FALSE)</f>
        <v>КМС</v>
      </c>
      <c r="G7" s="12" t="str">
        <f>VLOOKUP(B7,[1]Лист1!$A:$M,11,FALSE)</f>
        <v>ГБПОУ "МССУОР №2" Москомспорта</v>
      </c>
      <c r="H7" s="8" t="s">
        <v>1484</v>
      </c>
      <c r="I7" s="8"/>
      <c r="J7" s="8" t="s">
        <v>1485</v>
      </c>
      <c r="K7" s="58" t="str">
        <f>VLOOKUP(B7,[1]Лист1!$A:$M,12,FALSE)</f>
        <v>Базаров А.В.</v>
      </c>
    </row>
    <row r="8" spans="1:11" s="6" customFormat="1" ht="18" customHeight="1" x14ac:dyDescent="0.3">
      <c r="A8" s="2">
        <v>4</v>
      </c>
      <c r="B8" s="140">
        <v>7012</v>
      </c>
      <c r="C8" s="56" t="str">
        <f>VLOOKUP(B8,[1]Лист1!$A:$M,2,FALSE) &amp; "  " &amp; VLOOKUP(B8,[1]Лист1!$A:$M,3,FALSE)</f>
        <v>Слука  Дмитрий</v>
      </c>
      <c r="D8" s="57"/>
      <c r="E8" s="60">
        <f>VLOOKUP(B8,[1]Лист1!$A:$M,9,FALSE)</f>
        <v>1997</v>
      </c>
      <c r="F8" s="61" t="str">
        <f>VLOOKUP(B8,[1]Лист1!$A:$M,10,FALSE)</f>
        <v>КМС</v>
      </c>
      <c r="G8" s="12" t="str">
        <f>VLOOKUP(B8,[1]Лист1!$A:$M,11,FALSE)</f>
        <v>ГБУ "МГФСО" Москомспорта</v>
      </c>
      <c r="H8" s="8" t="s">
        <v>1482</v>
      </c>
      <c r="I8" s="8"/>
      <c r="J8" s="8" t="s">
        <v>1487</v>
      </c>
      <c r="K8" s="58" t="str">
        <f>VLOOKUP(B8,[1]Лист1!$A:$M,12,FALSE)</f>
        <v>Мудрик Н.В.</v>
      </c>
    </row>
    <row r="9" spans="1:11" s="6" customFormat="1" ht="27.6" x14ac:dyDescent="0.3">
      <c r="A9" s="2">
        <v>5</v>
      </c>
      <c r="B9" s="140">
        <v>6001</v>
      </c>
      <c r="C9" s="56" t="str">
        <f>VLOOKUP(B9,[1]Лист1!$A:$M,2,FALSE) &amp; "  " &amp; VLOOKUP(B9,[1]Лист1!$A:$M,3,FALSE)</f>
        <v>Алексеев  Николай</v>
      </c>
      <c r="D9" s="57"/>
      <c r="E9" s="60">
        <f>VLOOKUP(B9,[1]Лист1!$A:$M,9,FALSE)</f>
        <v>1998</v>
      </c>
      <c r="F9" s="61" t="str">
        <f>VLOOKUP(B9,[1]Лист1!$A:$M,10,FALSE)</f>
        <v>МС</v>
      </c>
      <c r="G9" s="12" t="str">
        <f>VLOOKUP(B9,[1]Лист1!$A:$M,11,FALSE)</f>
        <v>ГБУ "ФСО "Юность Москвы" Москомспорта</v>
      </c>
      <c r="H9" s="8" t="s">
        <v>1490</v>
      </c>
      <c r="I9" s="8"/>
      <c r="J9" s="8" t="s">
        <v>1491</v>
      </c>
      <c r="K9" s="58" t="str">
        <f>VLOOKUP(B9,[1]Лист1!$A:$M,12,FALSE)</f>
        <v xml:space="preserve">Чеканов А.Г. </v>
      </c>
    </row>
    <row r="10" spans="1:11" s="6" customFormat="1" ht="18" customHeight="1" x14ac:dyDescent="0.3">
      <c r="A10" s="2">
        <v>6</v>
      </c>
      <c r="B10" s="140">
        <v>3107</v>
      </c>
      <c r="C10" s="56" t="str">
        <f>VLOOKUP(B10,[1]Лист1!$A:$M,2,FALSE) &amp; "  " &amp; VLOOKUP(B10,[1]Лист1!$A:$M,3,FALSE)</f>
        <v>Шестоперов  Михаил</v>
      </c>
      <c r="D10" s="57"/>
      <c r="E10" s="60">
        <f>VLOOKUP(B10,[1]Лист1!$A:$M,9,FALSE)</f>
        <v>2001</v>
      </c>
      <c r="F10" s="61" t="str">
        <f>VLOOKUP(B10,[1]Лист1!$A:$M,10,FALSE)</f>
        <v>КМС</v>
      </c>
      <c r="G10" s="12" t="str">
        <f>VLOOKUP(B10,[1]Лист1!$A:$M,11,FALSE)</f>
        <v>ГБПОУ "МССУОР №2" Москомспорта</v>
      </c>
      <c r="H10" s="8" t="s">
        <v>1494</v>
      </c>
      <c r="I10" s="8"/>
      <c r="J10" s="8" t="s">
        <v>1495</v>
      </c>
      <c r="K10" s="58" t="str">
        <f>VLOOKUP(B10,[1]Лист1!$A:$M,12,FALSE)</f>
        <v>Базаров А.В.</v>
      </c>
    </row>
    <row r="11" spans="1:11" s="6" customFormat="1" ht="18" customHeight="1" x14ac:dyDescent="0.3">
      <c r="A11" s="2">
        <v>7</v>
      </c>
      <c r="B11" s="140">
        <v>3009</v>
      </c>
      <c r="C11" s="56" t="str">
        <f>VLOOKUP(B11,[1]Лист1!$A:$M,2,FALSE) &amp; "  " &amp; VLOOKUP(B11,[1]Лист1!$A:$M,3,FALSE)</f>
        <v>Белоус  Максим</v>
      </c>
      <c r="D11" s="57"/>
      <c r="E11" s="60" t="str">
        <f>VLOOKUP(B11,[1]Лист1!$A:$M,9,FALSE)</f>
        <v>1999</v>
      </c>
      <c r="F11" s="61" t="str">
        <f>VLOOKUP(B11,[1]Лист1!$A:$M,10,FALSE)</f>
        <v>МС</v>
      </c>
      <c r="G11" s="12" t="str">
        <f>VLOOKUP(B11,[1]Лист1!$A:$M,11,FALSE)</f>
        <v>ГБПОУ "МССУОР №2" Москомспорта</v>
      </c>
      <c r="H11" s="8" t="s">
        <v>1497</v>
      </c>
      <c r="I11" s="8" t="s">
        <v>1480</v>
      </c>
      <c r="J11" s="8" t="s">
        <v>1498</v>
      </c>
      <c r="K11" s="58" t="str">
        <f>VLOOKUP(B11,[1]Лист1!$A:$M,12,FALSE)</f>
        <v>Фирсов А.В.</v>
      </c>
    </row>
    <row r="12" spans="1:11" s="6" customFormat="1" ht="27.6" x14ac:dyDescent="0.3">
      <c r="A12" s="2">
        <v>8</v>
      </c>
      <c r="B12" s="140">
        <v>5023</v>
      </c>
      <c r="C12" s="56" t="str">
        <f>VLOOKUP(B12,[1]Лист1!$A:$M,2,FALSE) &amp; "  " &amp; VLOOKUP(B12,[1]Лист1!$A:$M,3,FALSE)</f>
        <v>Бондарь   Андрей</v>
      </c>
      <c r="D12" s="57"/>
      <c r="E12" s="60">
        <f>VLOOKUP(B12,[1]Лист1!$A:$M,9,FALSE)</f>
        <v>2003</v>
      </c>
      <c r="F12" s="61" t="str">
        <f>VLOOKUP(B12,[1]Лист1!$A:$M,10,FALSE)</f>
        <v>КМС</v>
      </c>
      <c r="G12" s="12" t="str">
        <f>VLOOKUP(B12,[1]Лист1!$A:$M,11,FALSE)</f>
        <v>ГБУ "ФСО "Юность Москвы" Москомспорта</v>
      </c>
      <c r="H12" s="8" t="s">
        <v>1499</v>
      </c>
      <c r="I12" s="8" t="s">
        <v>1483</v>
      </c>
      <c r="J12" s="8" t="s">
        <v>1500</v>
      </c>
      <c r="K12" s="58" t="str">
        <f>VLOOKUP(B12,[1]Лист1!$A:$M,12,FALSE)</f>
        <v>Юдин А.А.</v>
      </c>
    </row>
    <row r="13" spans="1:11" s="6" customFormat="1" ht="27.6" x14ac:dyDescent="0.3">
      <c r="A13" s="2">
        <v>9</v>
      </c>
      <c r="B13" s="140">
        <v>5259</v>
      </c>
      <c r="C13" s="56" t="str">
        <f>VLOOKUP(B13,[1]Лист1!$A:$M,2,FALSE) &amp; "  " &amp; VLOOKUP(B13,[1]Лист1!$A:$M,3,FALSE)</f>
        <v>Буриличев   Андрей</v>
      </c>
      <c r="D13" s="57"/>
      <c r="E13" s="60">
        <f>VLOOKUP(B13,[1]Лист1!$A:$M,9,FALSE)</f>
        <v>2004</v>
      </c>
      <c r="F13" s="61" t="str">
        <f>VLOOKUP(B13,[1]Лист1!$A:$M,10,FALSE)</f>
        <v>II</v>
      </c>
      <c r="G13" s="12" t="str">
        <f>VLOOKUP(B13,[1]Лист1!$A:$M,11,FALSE)</f>
        <v>ГБУ "ФСО "Юность Москвы" Москомспорта</v>
      </c>
      <c r="H13" s="8" t="s">
        <v>1501</v>
      </c>
      <c r="I13" s="8" t="s">
        <v>1486</v>
      </c>
      <c r="J13" s="8" t="s">
        <v>1502</v>
      </c>
      <c r="K13" s="58" t="str">
        <f>VLOOKUP(B13,[1]Лист1!$A:$M,12,FALSE)</f>
        <v>Юдин А.А.</v>
      </c>
    </row>
    <row r="14" spans="1:11" s="6" customFormat="1" ht="27.6" x14ac:dyDescent="0.3">
      <c r="A14" s="2">
        <v>10</v>
      </c>
      <c r="B14" s="140">
        <v>5009</v>
      </c>
      <c r="C14" s="56" t="str">
        <f>VLOOKUP(B14,[1]Лист1!$A:$M,2,FALSE) &amp; "  " &amp; VLOOKUP(B14,[1]Лист1!$A:$M,3,FALSE)</f>
        <v>Кутовой   Артем</v>
      </c>
      <c r="D14" s="57"/>
      <c r="E14" s="60">
        <f>VLOOKUP(B14,[1]Лист1!$A:$M,9,FALSE)</f>
        <v>2004</v>
      </c>
      <c r="F14" s="61" t="str">
        <f>VLOOKUP(B14,[1]Лист1!$A:$M,10,FALSE)</f>
        <v>I</v>
      </c>
      <c r="G14" s="12" t="str">
        <f>VLOOKUP(B14,[1]Лист1!$A:$M,11,FALSE)</f>
        <v>ГБУ "ФСО "Юность Москвы" Москомспорта</v>
      </c>
      <c r="H14" s="8" t="s">
        <v>1488</v>
      </c>
      <c r="I14" s="8" t="s">
        <v>1489</v>
      </c>
      <c r="J14" s="8"/>
      <c r="K14" s="58" t="str">
        <f>VLOOKUP(B14,[1]Лист1!$A:$M,12,FALSE)</f>
        <v>Юдин А.А.</v>
      </c>
    </row>
    <row r="15" spans="1:11" s="6" customFormat="1" ht="24.9" customHeight="1" x14ac:dyDescent="0.3">
      <c r="A15" s="2">
        <v>11</v>
      </c>
      <c r="B15" s="140">
        <v>3004</v>
      </c>
      <c r="C15" s="56" t="str">
        <f>VLOOKUP(B15,[1]Лист1!$A:$M,2,FALSE) &amp; "  " &amp; VLOOKUP(B15,[1]Лист1!$A:$M,3,FALSE)</f>
        <v>Шадрин  Артем</v>
      </c>
      <c r="D15" s="57"/>
      <c r="E15" s="60">
        <f>VLOOKUP(B15,[1]Лист1!$A:$M,9,FALSE)</f>
        <v>2004</v>
      </c>
      <c r="F15" s="61" t="str">
        <f>VLOOKUP(B15,[1]Лист1!$A:$M,10,FALSE)</f>
        <v>КМС</v>
      </c>
      <c r="G15" s="12" t="str">
        <f>VLOOKUP(B15,[1]Лист1!$A:$M,11,FALSE)</f>
        <v>ГБПОУ "МССУОР №2" Москомспорта</v>
      </c>
      <c r="H15" s="8" t="s">
        <v>1492</v>
      </c>
      <c r="I15" s="8" t="s">
        <v>1493</v>
      </c>
      <c r="J15" s="8"/>
      <c r="K15" s="58" t="str">
        <f>VLOOKUP(B15,[1]Лист1!$A:$M,12,FALSE)</f>
        <v>Беспалов В.И., Фирсов А.В.</v>
      </c>
    </row>
    <row r="16" spans="1:11" s="6" customFormat="1" ht="24.9" customHeight="1" x14ac:dyDescent="0.3">
      <c r="A16" s="2">
        <v>12</v>
      </c>
      <c r="B16" s="140">
        <v>3126</v>
      </c>
      <c r="C16" s="56" t="str">
        <f>VLOOKUP(B16,[1]Лист1!$A:$M,2,FALSE) &amp; "  " &amp; VLOOKUP(B16,[1]Лист1!$A:$M,3,FALSE)</f>
        <v>Салдин   Егор</v>
      </c>
      <c r="D16" s="57"/>
      <c r="E16" s="60">
        <f>VLOOKUP(B16,[1]Лист1!$A:$M,9,FALSE)</f>
        <v>2005</v>
      </c>
      <c r="F16" s="61" t="str">
        <f>VLOOKUP(B16,[1]Лист1!$A:$M,10,FALSE)</f>
        <v>КМС</v>
      </c>
      <c r="G16" s="12" t="str">
        <f>VLOOKUP(B16,[1]Лист1!$A:$M,11,FALSE)</f>
        <v>ГБПОУ "МССУОР №2" Москомспорта</v>
      </c>
      <c r="H16" s="8" t="s">
        <v>1503</v>
      </c>
      <c r="I16" s="8" t="s">
        <v>1496</v>
      </c>
      <c r="J16" s="8"/>
      <c r="K16" s="58" t="str">
        <f>VLOOKUP(B16,[1]Лист1!$A:$M,12,FALSE)</f>
        <v>Кравченко А.В., Домейкене Т.М.</v>
      </c>
    </row>
    <row r="17" spans="1:11" s="6" customFormat="1" ht="18" customHeight="1" x14ac:dyDescent="0.3">
      <c r="A17" s="2" t="s">
        <v>1504</v>
      </c>
      <c r="B17" s="140">
        <v>3074</v>
      </c>
      <c r="C17" s="56" t="str">
        <f>VLOOKUP(B17,[1]Лист1!$A:$M,2,FALSE) &amp; "  " &amp; VLOOKUP(B17,[1]Лист1!$A:$M,3,FALSE)</f>
        <v>Хоренко  Денис</v>
      </c>
      <c r="D17" s="57"/>
      <c r="E17" s="60">
        <f>VLOOKUP(B17,[1]Лист1!$A:$M,9,FALSE)</f>
        <v>2004</v>
      </c>
      <c r="F17" s="61" t="str">
        <f>VLOOKUP(B17,[1]Лист1!$A:$M,10,FALSE)</f>
        <v>I</v>
      </c>
      <c r="G17" s="12" t="str">
        <f>VLOOKUP(B17,[1]Лист1!$A:$M,11,FALSE)</f>
        <v>ГБПОУ "МССУОР №2" Москомспорта</v>
      </c>
      <c r="H17" s="8" t="s">
        <v>1534</v>
      </c>
      <c r="I17" s="8"/>
      <c r="J17" s="8"/>
      <c r="K17" s="58" t="str">
        <f>VLOOKUP(B17,[1]Лист1!$A:$M,12,FALSE)</f>
        <v>Пашалов А.Н.</v>
      </c>
    </row>
    <row r="18" spans="1:11" s="6" customFormat="1" ht="18" customHeight="1" x14ac:dyDescent="0.3">
      <c r="A18" s="2"/>
      <c r="B18" s="140"/>
      <c r="C18" s="56"/>
      <c r="D18" s="57"/>
      <c r="E18" s="60"/>
      <c r="F18" s="61"/>
      <c r="G18" s="12"/>
      <c r="H18" s="8"/>
      <c r="I18" s="8"/>
      <c r="J18" s="8"/>
      <c r="K18" s="58"/>
    </row>
    <row r="19" spans="1:11" s="6" customFormat="1" ht="18" customHeight="1" x14ac:dyDescent="0.3">
      <c r="A19" s="148" t="s">
        <v>1599</v>
      </c>
      <c r="B19" s="148"/>
      <c r="C19" s="148"/>
      <c r="D19" s="148">
        <f>IF((NOT(ISERR(FIND("ры",A19)))+0)+(NOT(ISERR(FIND("му",A19)))+0)+(NOT(ISERR(FIND("ши",A19)))+0)+(NOT(ISERR(FIND("мал",A19)))+0)=0,10,9)</f>
        <v>9</v>
      </c>
      <c r="E19" s="148"/>
      <c r="F19" s="148"/>
      <c r="G19" s="148"/>
      <c r="H19" s="148"/>
      <c r="I19" s="148"/>
      <c r="J19" s="148"/>
      <c r="K19" s="148"/>
    </row>
    <row r="20" spans="1:11" s="6" customFormat="1" ht="15.6" x14ac:dyDescent="0.3">
      <c r="A20" s="2">
        <v>1</v>
      </c>
      <c r="B20" s="140">
        <v>2178</v>
      </c>
      <c r="C20" s="56" t="str">
        <f>VLOOKUP(B20,[1]Лист1!$A:$M,2,FALSE) &amp; "  " &amp; VLOOKUP(B20,[1]Лист1!$A:$M,3,FALSE)</f>
        <v>Тильш  Леонид</v>
      </c>
      <c r="D20" s="57"/>
      <c r="E20" s="60">
        <f>VLOOKUP(B20,[1]Лист1!$A:$M,9,FALSE)</f>
        <v>1989</v>
      </c>
      <c r="F20" s="61" t="str">
        <f>VLOOKUP(B20,[1]Лист1!$A:$M,10,FALSE)</f>
        <v>МС</v>
      </c>
      <c r="G20" s="12" t="str">
        <f>VLOOKUP(B20,[1]Лист1!$A:$M,11,FALSE)</f>
        <v>ГБУ "МГФСО" Москомспорта</v>
      </c>
      <c r="H20" s="8" t="s">
        <v>1505</v>
      </c>
      <c r="I20" s="8"/>
      <c r="J20" s="8" t="s">
        <v>1506</v>
      </c>
      <c r="K20" s="58" t="str">
        <f>VLOOKUP(B20,[1]Лист1!$A:$M,12,FALSE)</f>
        <v>Мудрик Н.В.</v>
      </c>
    </row>
    <row r="21" spans="1:11" s="6" customFormat="1" ht="26.4" x14ac:dyDescent="0.3">
      <c r="A21" s="2">
        <v>2</v>
      </c>
      <c r="B21" s="140">
        <v>3088</v>
      </c>
      <c r="C21" s="56" t="str">
        <f>VLOOKUP(B21,[1]Лист1!$A:$M,2,FALSE) &amp; "  " &amp; VLOOKUP(B21,[1]Лист1!$A:$M,3,FALSE)</f>
        <v>Шуринкин  Олег</v>
      </c>
      <c r="D21" s="57"/>
      <c r="E21" s="60" t="str">
        <f>VLOOKUP(B21,[1]Лист1!$A:$M,9,FALSE)</f>
        <v>1995</v>
      </c>
      <c r="F21" s="61" t="str">
        <f>VLOOKUP(B21,[1]Лист1!$A:$M,10,FALSE)</f>
        <v>МСМК</v>
      </c>
      <c r="G21" s="12" t="str">
        <f>VLOOKUP(B21,[1]Лист1!$A:$M,11,FALSE)</f>
        <v>ГБПОУ "МССУОР №2" Москомспорта</v>
      </c>
      <c r="H21" s="8" t="s">
        <v>1508</v>
      </c>
      <c r="I21" s="8"/>
      <c r="J21" s="8" t="s">
        <v>1509</v>
      </c>
      <c r="K21" s="58" t="str">
        <f>VLOOKUP(B21,[1]Лист1!$A:$M,12,FALSE)</f>
        <v>Фирсов А. В., Соколенко В.Г.</v>
      </c>
    </row>
    <row r="22" spans="1:11" s="6" customFormat="1" ht="15.6" x14ac:dyDescent="0.3">
      <c r="A22" s="2">
        <v>3</v>
      </c>
      <c r="B22" s="140">
        <v>6</v>
      </c>
      <c r="C22" s="56" t="str">
        <f>VLOOKUP(B22,[1]Лист1!$A:$M,2,FALSE) &amp; "  " &amp; VLOOKUP(B22,[1]Лист1!$A:$M,3,FALSE)</f>
        <v>Галиев  Альберт</v>
      </c>
      <c r="D22" s="57"/>
      <c r="E22" s="60">
        <f>VLOOKUP(B22,[1]Лист1!$A:$M,9,FALSE)</f>
        <v>1999</v>
      </c>
      <c r="F22" s="61" t="str">
        <f>VLOOKUP(B22,[1]Лист1!$A:$M,10,FALSE)</f>
        <v>МС</v>
      </c>
      <c r="G22" s="12" t="str">
        <f>VLOOKUP(B22,[1]Лист1!$A:$M,11,FALSE)</f>
        <v>ГБУ "ЦОП" Москомспорта</v>
      </c>
      <c r="H22" s="8" t="s">
        <v>1512</v>
      </c>
      <c r="I22" s="8"/>
      <c r="J22" s="8" t="s">
        <v>1513</v>
      </c>
      <c r="K22" s="58" t="str">
        <f>VLOOKUP(B22,[1]Лист1!$A:$M,12,FALSE)</f>
        <v>Усмаев А.И.</v>
      </c>
    </row>
    <row r="23" spans="1:11" s="6" customFormat="1" ht="27.6" x14ac:dyDescent="0.3">
      <c r="A23" s="2">
        <v>4</v>
      </c>
      <c r="B23" s="140">
        <v>5010</v>
      </c>
      <c r="C23" s="56" t="str">
        <f>VLOOKUP(B23,[1]Лист1!$A:$M,2,FALSE) &amp; "  " &amp; VLOOKUP(B23,[1]Лист1!$A:$M,3,FALSE)</f>
        <v>Чубанов  Мурад</v>
      </c>
      <c r="D23" s="57"/>
      <c r="E23" s="60">
        <f>VLOOKUP(B23,[1]Лист1!$A:$M,9,FALSE)</f>
        <v>1998</v>
      </c>
      <c r="F23" s="61" t="s">
        <v>211</v>
      </c>
      <c r="G23" s="12" t="str">
        <f>VLOOKUP(B23,[1]Лист1!$A:$M,11,FALSE)</f>
        <v>ГБУ "ФСО"Юность Москвы Москомспорта</v>
      </c>
      <c r="H23" s="8" t="s">
        <v>1510</v>
      </c>
      <c r="I23" s="8"/>
      <c r="J23" s="8" t="s">
        <v>1515</v>
      </c>
      <c r="K23" s="58" t="str">
        <f>VLOOKUP(B23,[1]Лист1!$A:$M,12,FALSE)</f>
        <v>Чеканов А.Г.</v>
      </c>
    </row>
    <row r="24" spans="1:11" s="6" customFormat="1" ht="15.6" x14ac:dyDescent="0.3">
      <c r="A24" s="2">
        <v>5</v>
      </c>
      <c r="B24" s="140">
        <v>2325</v>
      </c>
      <c r="C24" s="56" t="str">
        <f>VLOOKUP(B24,[1]Лист1!$A:$M,2,FALSE) &amp; "  " &amp; VLOOKUP(B24,[1]Лист1!$A:$M,3,FALSE)</f>
        <v>Фомин  Максим</v>
      </c>
      <c r="D24" s="57"/>
      <c r="E24" s="60">
        <f>VLOOKUP(B24,[1]Лист1!$A:$M,9,FALSE)</f>
        <v>2001</v>
      </c>
      <c r="F24" s="61" t="str">
        <f>VLOOKUP(B24,[1]Лист1!$A:$M,10,FALSE)</f>
        <v>МС</v>
      </c>
      <c r="G24" s="12" t="str">
        <f>VLOOKUP(B24,[1]Лист1!$A:$M,11,FALSE)</f>
        <v>ГБУ "МГФСО" Москомспорта</v>
      </c>
      <c r="H24" s="8" t="s">
        <v>1518</v>
      </c>
      <c r="I24" s="8" t="s">
        <v>1507</v>
      </c>
      <c r="J24" s="8" t="s">
        <v>1519</v>
      </c>
      <c r="K24" s="58" t="str">
        <f>VLOOKUP(B24,[1]Лист1!$A:$M,12,FALSE)</f>
        <v>Кушиков А.В.</v>
      </c>
    </row>
    <row r="25" spans="1:11" s="6" customFormat="1" ht="15.6" x14ac:dyDescent="0.3">
      <c r="A25" s="2">
        <v>6</v>
      </c>
      <c r="B25" s="140">
        <v>1001</v>
      </c>
      <c r="C25" s="56" t="str">
        <f>VLOOKUP(B25,[1]Лист1!$A:$M,2,FALSE) &amp; "  " &amp; VLOOKUP(B25,[1]Лист1!$A:$M,3,FALSE)</f>
        <v>Шукшин  Роман</v>
      </c>
      <c r="D25" s="57"/>
      <c r="E25" s="60">
        <f>VLOOKUP(B25,[1]Лист1!$A:$M,9,FALSE)</f>
        <v>1977</v>
      </c>
      <c r="F25" s="61" t="str">
        <f>VLOOKUP(B25,[1]Лист1!$A:$M,10,FALSE)</f>
        <v>МС</v>
      </c>
      <c r="G25" s="12" t="str">
        <f>VLOOKUP(B25,[1]Лист1!$A:$M,11,FALSE)</f>
        <v>ГБУ "СШОР Хлебниково" Москомспорта</v>
      </c>
      <c r="H25" s="8" t="s">
        <v>1516</v>
      </c>
      <c r="I25" s="8" t="s">
        <v>1511</v>
      </c>
      <c r="J25" s="8" t="s">
        <v>1522</v>
      </c>
      <c r="K25" s="58" t="str">
        <f>VLOOKUP(B25,[1]Лист1!$A:$M,12,FALSE)</f>
        <v>Клинов В.П.</v>
      </c>
    </row>
    <row r="26" spans="1:11" s="6" customFormat="1" ht="15.6" x14ac:dyDescent="0.3">
      <c r="A26" s="2">
        <v>7</v>
      </c>
      <c r="B26" s="140">
        <v>2268</v>
      </c>
      <c r="C26" s="56" t="str">
        <f>VLOOKUP(B26,[1]Лист1!$A:$M,2,FALSE) &amp; "  " &amp; VLOOKUP(B26,[1]Лист1!$A:$M,3,FALSE)</f>
        <v>Щипцов  Николай</v>
      </c>
      <c r="D26" s="57"/>
      <c r="E26" s="60">
        <f>VLOOKUP(B26,[1]Лист1!$A:$M,9,FALSE)</f>
        <v>2000</v>
      </c>
      <c r="F26" s="61" t="str">
        <f>VLOOKUP(B26,[1]Лист1!$A:$M,10,FALSE)</f>
        <v>МС</v>
      </c>
      <c r="G26" s="12" t="str">
        <f>VLOOKUP(B26,[1]Лист1!$A:$M,11,FALSE)</f>
        <v>ГБУ "МГФСО" Москомспорта</v>
      </c>
      <c r="H26" s="8" t="s">
        <v>1525</v>
      </c>
      <c r="I26" s="8"/>
      <c r="J26" s="8" t="s">
        <v>1526</v>
      </c>
      <c r="K26" s="58" t="str">
        <f>VLOOKUP(B26,[1]Лист1!$A:$M,12,FALSE)</f>
        <v>Кушиков А.В.</v>
      </c>
    </row>
    <row r="27" spans="1:11" s="6" customFormat="1" ht="15.6" x14ac:dyDescent="0.3">
      <c r="A27" s="2">
        <v>8</v>
      </c>
      <c r="B27" s="140">
        <v>7025</v>
      </c>
      <c r="C27" s="56" t="str">
        <f>VLOOKUP(B27,[1]Лист1!$A:$M,2,FALSE) &amp; "  " &amp; VLOOKUP(B27,[1]Лист1!$A:$M,3,FALSE)</f>
        <v>Эргашев  Рискитилло</v>
      </c>
      <c r="D27" s="57"/>
      <c r="E27" s="60">
        <f>VLOOKUP(B27,[1]Лист1!$A:$M,9,FALSE)</f>
        <v>2001</v>
      </c>
      <c r="F27" s="61" t="str">
        <f>VLOOKUP(B27,[1]Лист1!$A:$M,10,FALSE)</f>
        <v xml:space="preserve">II    </v>
      </c>
      <c r="G27" s="12" t="str">
        <f>VLOOKUP(B27,[1]Лист1!$A:$M,11,FALSE)</f>
        <v>СК "Московские драконы</v>
      </c>
      <c r="H27" s="8" t="s">
        <v>1528</v>
      </c>
      <c r="I27" s="8"/>
      <c r="J27" s="8" t="s">
        <v>1529</v>
      </c>
      <c r="K27" s="58" t="str">
        <f>VLOOKUP(B27,[1]Лист1!$A:$M,12,FALSE)</f>
        <v>Сергеев  А.Н.</v>
      </c>
    </row>
    <row r="28" spans="1:11" s="6" customFormat="1" ht="26.4" x14ac:dyDescent="0.3">
      <c r="A28" s="2">
        <v>9</v>
      </c>
      <c r="B28" s="140">
        <v>4004</v>
      </c>
      <c r="C28" s="56" t="str">
        <f>VLOOKUP(B28,[1]Лист1!$A:$M,2,FALSE) &amp; "  " &amp; VLOOKUP(B28,[1]Лист1!$A:$M,3,FALSE)</f>
        <v>Мальков  Иван</v>
      </c>
      <c r="D28" s="57"/>
      <c r="E28" s="60">
        <f>VLOOKUP(B28,[1]Лист1!$A:$M,9,FALSE)</f>
        <v>2001</v>
      </c>
      <c r="F28" s="61" t="str">
        <f>VLOOKUP(B28,[1]Лист1!$A:$M,10,FALSE)</f>
        <v>МС</v>
      </c>
      <c r="G28" s="12" t="str">
        <f>VLOOKUP(B28,[1]Лист1!$A:$M,11,FALSE)</f>
        <v>ГБУ "СШОР Хлебниково" Москомспорта</v>
      </c>
      <c r="H28" s="8" t="s">
        <v>1532</v>
      </c>
      <c r="I28" s="8" t="s">
        <v>1514</v>
      </c>
      <c r="J28" s="8" t="s">
        <v>1533</v>
      </c>
      <c r="K28" s="58" t="str">
        <f>VLOOKUP(B28,[1]Лист1!$A:$M,12,FALSE)</f>
        <v>Клинов В.П., Иванова Е.В.</v>
      </c>
    </row>
    <row r="29" spans="1:11" s="6" customFormat="1" ht="15.6" x14ac:dyDescent="0.3">
      <c r="A29" s="2">
        <v>10</v>
      </c>
      <c r="B29" s="140">
        <v>3112</v>
      </c>
      <c r="C29" s="56" t="str">
        <f>VLOOKUP(B29,[1]Лист1!$A:$M,2,FALSE) &amp; "  " &amp; VLOOKUP(B29,[1]Лист1!$A:$M,3,FALSE)</f>
        <v>Кадин  Сергей</v>
      </c>
      <c r="D29" s="57"/>
      <c r="E29" s="60">
        <f>VLOOKUP(B29,[1]Лист1!$A:$M,9,FALSE)</f>
        <v>2001</v>
      </c>
      <c r="F29" s="61" t="str">
        <f>VLOOKUP(B29,[1]Лист1!$A:$M,10,FALSE)</f>
        <v>КМС</v>
      </c>
      <c r="G29" s="12" t="str">
        <f>VLOOKUP(B29,[1]Лист1!$A:$M,11,FALSE)</f>
        <v>ГБПОУ "МССУОР №2" Москомспорта</v>
      </c>
      <c r="H29" s="8" t="s">
        <v>1520</v>
      </c>
      <c r="I29" s="8" t="s">
        <v>1517</v>
      </c>
      <c r="J29" s="8"/>
      <c r="K29" s="58" t="str">
        <f>VLOOKUP(B29,[1]Лист1!$A:$M,12,FALSE)</f>
        <v>Шамшурин А.Л.</v>
      </c>
    </row>
    <row r="30" spans="1:11" s="6" customFormat="1" ht="39.6" x14ac:dyDescent="0.3">
      <c r="A30" s="2">
        <v>11</v>
      </c>
      <c r="B30" s="140">
        <v>4000</v>
      </c>
      <c r="C30" s="56" t="str">
        <f>VLOOKUP(B30,[1]Лист1!$A:$M,2,FALSE) &amp; "  " &amp; VLOOKUP(B30,[1]Лист1!$A:$M,3,FALSE)</f>
        <v>Цынкин   Андрей</v>
      </c>
      <c r="D30" s="57"/>
      <c r="E30" s="60">
        <f>VLOOKUP(B30,[1]Лист1!$A:$M,9,FALSE)</f>
        <v>2000</v>
      </c>
      <c r="F30" s="61" t="str">
        <f>VLOOKUP(B30,[1]Лист1!$A:$M,10,FALSE)</f>
        <v>МС</v>
      </c>
      <c r="G30" s="12" t="str">
        <f>VLOOKUP(B30,[1]Лист1!$A:$M,11,FALSE)</f>
        <v>ГБУ "СШОР Хлебниково" Москомспорта</v>
      </c>
      <c r="H30" s="8" t="s">
        <v>1535</v>
      </c>
      <c r="I30" s="8" t="s">
        <v>1521</v>
      </c>
      <c r="J30" s="8"/>
      <c r="K30" s="58" t="str">
        <f>VLOOKUP(B30,[1]Лист1!$A:$M,12,FALSE)</f>
        <v>Клинов В.П. Иванова Е.В., Акутин В.</v>
      </c>
    </row>
    <row r="31" spans="1:11" s="6" customFormat="1" ht="15.6" x14ac:dyDescent="0.3">
      <c r="A31" s="2">
        <v>12</v>
      </c>
      <c r="B31" s="140">
        <v>4011</v>
      </c>
      <c r="C31" s="56" t="str">
        <f>VLOOKUP(B31,[1]Лист1!$A:$M,2,FALSE) &amp; "  " &amp; VLOOKUP(B31,[1]Лист1!$A:$M,3,FALSE)</f>
        <v>Серёгин  Павел</v>
      </c>
      <c r="D31" s="57"/>
      <c r="E31" s="60">
        <f>VLOOKUP(B31,[1]Лист1!$A:$M,9,FALSE)</f>
        <v>2000</v>
      </c>
      <c r="F31" s="61" t="str">
        <f>VLOOKUP(B31,[1]Лист1!$A:$M,10,FALSE)</f>
        <v>КМС</v>
      </c>
      <c r="G31" s="12" t="str">
        <f>VLOOKUP(B31,[1]Лист1!$A:$M,11,FALSE)</f>
        <v>ГБУ "СШОР Хлебниково" Москомспорта</v>
      </c>
      <c r="H31" s="8" t="s">
        <v>1523</v>
      </c>
      <c r="I31" s="8" t="s">
        <v>1524</v>
      </c>
      <c r="J31" s="8"/>
      <c r="K31" s="58" t="str">
        <f>VLOOKUP(B31,[1]Лист1!$A:$M,12,FALSE)</f>
        <v>Клинов В.П.</v>
      </c>
    </row>
    <row r="32" spans="1:11" s="6" customFormat="1" ht="15.6" x14ac:dyDescent="0.3">
      <c r="A32" s="2">
        <v>13</v>
      </c>
      <c r="B32" s="140">
        <v>3027</v>
      </c>
      <c r="C32" s="56" t="str">
        <f>VLOOKUP(B32,[1]Лист1!$A:$M,2,FALSE) &amp; "  " &amp; VLOOKUP(B32,[1]Лист1!$A:$M,3,FALSE)</f>
        <v>Жбанов  Максим</v>
      </c>
      <c r="D32" s="57"/>
      <c r="E32" s="60" t="str">
        <f>VLOOKUP(B32,[1]Лист1!$A:$M,9,FALSE)</f>
        <v>2001</v>
      </c>
      <c r="F32" s="61" t="str">
        <f>VLOOKUP(B32,[1]Лист1!$A:$M,10,FALSE)</f>
        <v>КМС</v>
      </c>
      <c r="G32" s="12" t="str">
        <f>VLOOKUP(B32,[1]Лист1!$A:$M,11,FALSE)</f>
        <v>ГБПОУ "МССУОР №2" Москомспорта</v>
      </c>
      <c r="H32" s="8" t="s">
        <v>1536</v>
      </c>
      <c r="I32" s="8" t="s">
        <v>1527</v>
      </c>
      <c r="J32" s="8"/>
      <c r="K32" s="58" t="str">
        <f>VLOOKUP(B32,[1]Лист1!$A:$M,12,FALSE)</f>
        <v>Куликов С.П.</v>
      </c>
    </row>
    <row r="33" spans="1:11" s="6" customFormat="1" ht="15.6" x14ac:dyDescent="0.3">
      <c r="A33" s="2">
        <v>14</v>
      </c>
      <c r="B33" s="140">
        <v>3013</v>
      </c>
      <c r="C33" s="56" t="str">
        <f>VLOOKUP(B33,[1]Лист1!$A:$M,2,FALSE) &amp; "  " &amp; VLOOKUP(B33,[1]Лист1!$A:$M,3,FALSE)</f>
        <v>Бурыкин  Никита</v>
      </c>
      <c r="D33" s="57"/>
      <c r="E33" s="60">
        <f>VLOOKUP(B33,[1]Лист1!$A:$M,9,FALSE)</f>
        <v>2003</v>
      </c>
      <c r="F33" s="61" t="str">
        <f>VLOOKUP(B33,[1]Лист1!$A:$M,10,FALSE)</f>
        <v>I</v>
      </c>
      <c r="G33" s="12" t="str">
        <f>VLOOKUP(B33,[1]Лист1!$A:$M,11,FALSE)</f>
        <v>ГБПОУ "МССУОР №2" Москомспорта</v>
      </c>
      <c r="H33" s="8" t="s">
        <v>1537</v>
      </c>
      <c r="I33" s="8" t="s">
        <v>1531</v>
      </c>
      <c r="J33" s="8"/>
      <c r="K33" s="58" t="str">
        <f>VLOOKUP(B33,[1]Лист1!$A:$M,12,FALSE)</f>
        <v xml:space="preserve">Куликов С.П. </v>
      </c>
    </row>
    <row r="34" spans="1:11" s="6" customFormat="1" ht="15.6" x14ac:dyDescent="0.3">
      <c r="A34" s="2" t="s">
        <v>1504</v>
      </c>
      <c r="B34" s="140">
        <v>3061</v>
      </c>
      <c r="C34" s="56" t="str">
        <f>VLOOKUP(B34,[1]Лист1!$A:$M,2,FALSE) &amp; "  " &amp; VLOOKUP(B34,[1]Лист1!$A:$M,3,FALSE)</f>
        <v>Пашков  Юрий</v>
      </c>
      <c r="D34" s="57"/>
      <c r="E34" s="60">
        <f>VLOOKUP(B34,[1]Лист1!$A:$M,9,FALSE)</f>
        <v>2003</v>
      </c>
      <c r="F34" s="61" t="str">
        <f>VLOOKUP(B34,[1]Лист1!$A:$M,10,FALSE)</f>
        <v>I</v>
      </c>
      <c r="G34" s="12" t="str">
        <f>VLOOKUP(B34,[1]Лист1!$A:$M,11,FALSE)</f>
        <v>ГБПОУ "МССУОР №2" Москомспорта</v>
      </c>
      <c r="H34" s="8" t="s">
        <v>1530</v>
      </c>
      <c r="I34" s="8" t="s">
        <v>1534</v>
      </c>
      <c r="J34" s="8"/>
      <c r="K34" s="58" t="str">
        <f>VLOOKUP(B34,[1]Лист1!$A:$M,12,FALSE)</f>
        <v xml:space="preserve">Куликов С.П. </v>
      </c>
    </row>
    <row r="35" spans="1:11" s="6" customFormat="1" ht="15.6" x14ac:dyDescent="0.3">
      <c r="A35" s="2" t="s">
        <v>1504</v>
      </c>
      <c r="B35" s="140">
        <v>3011</v>
      </c>
      <c r="C35" s="56" t="str">
        <f>VLOOKUP(B35,[1]Лист1!$A:$M,2,FALSE) &amp; "  " &amp; VLOOKUP(B35,[1]Лист1!$A:$M,3,FALSE)</f>
        <v>Биктимиров  Кирилл</v>
      </c>
      <c r="D35" s="57"/>
      <c r="E35" s="60" t="str">
        <f>VLOOKUP(B35,[1]Лист1!$A:$M,9,FALSE)</f>
        <v>2000</v>
      </c>
      <c r="F35" s="61" t="str">
        <f>VLOOKUP(B35,[1]Лист1!$A:$M,10,FALSE)</f>
        <v>КМС</v>
      </c>
      <c r="G35" s="12" t="str">
        <f>VLOOKUP(B35,[1]Лист1!$A:$M,11,FALSE)</f>
        <v>ГБПОУ "МССУОР №2" Москомспорта</v>
      </c>
      <c r="H35" s="8" t="s">
        <v>1534</v>
      </c>
      <c r="I35" s="8"/>
      <c r="J35" s="8"/>
      <c r="K35" s="58" t="str">
        <f>VLOOKUP(B35,[1]Лист1!$A:$M,12,FALSE)</f>
        <v>Куликов С.П.</v>
      </c>
    </row>
    <row r="36" spans="1:11" s="6" customFormat="1" ht="18" customHeight="1" x14ac:dyDescent="0.3">
      <c r="A36" s="2"/>
      <c r="B36" s="140"/>
      <c r="C36" s="56"/>
      <c r="D36" s="57"/>
      <c r="E36" s="60"/>
      <c r="F36" s="61"/>
      <c r="G36" s="12"/>
      <c r="H36" s="8"/>
      <c r="I36" s="8"/>
      <c r="J36" s="8"/>
      <c r="K36" s="58"/>
    </row>
    <row r="37" spans="1:11" s="6" customFormat="1" ht="18" customHeight="1" x14ac:dyDescent="0.3">
      <c r="A37" s="148" t="s">
        <v>1600</v>
      </c>
      <c r="B37" s="148"/>
      <c r="C37" s="148"/>
      <c r="D37" s="148">
        <f>IF((NOT(ISERR(FIND("ры",A37)))+0)+(NOT(ISERR(FIND("му",A37)))+0)+(NOT(ISERR(FIND("ши",A37)))+0)+(NOT(ISERR(FIND("мал",A37)))+0)=0,10,9)</f>
        <v>10</v>
      </c>
      <c r="E37" s="148"/>
      <c r="F37" s="148"/>
      <c r="G37" s="148"/>
      <c r="H37" s="148"/>
      <c r="I37" s="148"/>
      <c r="J37" s="148"/>
      <c r="K37" s="148"/>
    </row>
    <row r="38" spans="1:11" s="6" customFormat="1" ht="15.6" x14ac:dyDescent="0.3">
      <c r="A38" s="2" t="s">
        <v>23</v>
      </c>
      <c r="B38" s="140">
        <v>2180</v>
      </c>
      <c r="C38" s="56" t="str">
        <f>VLOOKUP(B38,[1]Лист1!$A:$M,2,FALSE) &amp; "  " &amp; VLOOKUP(B38,[1]Лист1!$A:$M,3,FALSE)</f>
        <v>Фёдорова  Анастасия</v>
      </c>
      <c r="D38" s="57"/>
      <c r="E38" s="60">
        <f>VLOOKUP(B38,[1]Лист1!$A:$M,9,FALSE)</f>
        <v>1999</v>
      </c>
      <c r="F38" s="61" t="str">
        <f>VLOOKUP(B38,[1]Лист1!$A:$M,10,FALSE)</f>
        <v>МС</v>
      </c>
      <c r="G38" s="12" t="str">
        <f>VLOOKUP(B38,[1]Лист1!$A:$M,11,FALSE)</f>
        <v>ГБУ "МГФСО" Москомспорта</v>
      </c>
      <c r="H38" s="8"/>
      <c r="I38" s="8"/>
      <c r="J38" s="8" t="s">
        <v>1538</v>
      </c>
      <c r="K38" s="58" t="str">
        <f>VLOOKUP(B38,[1]Лист1!$A:$M,12,FALSE)</f>
        <v>Глоба С.Л.</v>
      </c>
    </row>
    <row r="39" spans="1:11" s="6" customFormat="1" ht="15.6" x14ac:dyDescent="0.3">
      <c r="A39" s="2" t="s">
        <v>867</v>
      </c>
      <c r="B39" s="140">
        <v>1071</v>
      </c>
      <c r="C39" s="56" t="str">
        <f>VLOOKUP(B39,[1]Лист1!$A:$M,2,FALSE) &amp; "  " &amp; VLOOKUP(B39,[1]Лист1!$A:$M,3,FALSE)</f>
        <v>Луканцева  Ксения</v>
      </c>
      <c r="D39" s="57"/>
      <c r="E39" s="60">
        <f>VLOOKUP(B39,[1]Лист1!$A:$M,9,FALSE)</f>
        <v>2001</v>
      </c>
      <c r="F39" s="61" t="str">
        <f>VLOOKUP(B39,[1]Лист1!$A:$M,10,FALSE)</f>
        <v>МС</v>
      </c>
      <c r="G39" s="12" t="str">
        <f>VLOOKUP(B39,[1]Лист1!$A:$M,11,FALSE)</f>
        <v>ГБУ "СШОР Хлебниково" Москомспорта</v>
      </c>
      <c r="H39" s="8"/>
      <c r="I39" s="8"/>
      <c r="J39" s="8" t="s">
        <v>1539</v>
      </c>
      <c r="K39" s="58" t="str">
        <f>VLOOKUP(B39,[1]Лист1!$A:$M,12,FALSE)</f>
        <v>Александров А.О.</v>
      </c>
    </row>
    <row r="40" spans="1:11" s="6" customFormat="1" ht="26.4" x14ac:dyDescent="0.3">
      <c r="A40" s="2" t="s">
        <v>876</v>
      </c>
      <c r="B40" s="140">
        <v>3056</v>
      </c>
      <c r="C40" s="56" t="str">
        <f>VLOOKUP(B40,[1]Лист1!$A:$M,2,FALSE) &amp; "  " &amp; VLOOKUP(B40,[1]Лист1!$A:$M,3,FALSE)</f>
        <v>Назарихина  Валерия</v>
      </c>
      <c r="D40" s="57"/>
      <c r="E40" s="60">
        <f>VLOOKUP(B40,[1]Лист1!$A:$M,9,FALSE)</f>
        <v>2003</v>
      </c>
      <c r="F40" s="61" t="str">
        <f>VLOOKUP(B40,[1]Лист1!$A:$M,10,FALSE)</f>
        <v>КМС</v>
      </c>
      <c r="G40" s="12" t="str">
        <f>VLOOKUP(B40,[1]Лист1!$A:$M,11,FALSE)</f>
        <v>ГБПОУ "МССУОР №2" Москомспорта</v>
      </c>
      <c r="H40" s="8"/>
      <c r="I40" s="8"/>
      <c r="J40" s="8" t="s">
        <v>1540</v>
      </c>
      <c r="K40" s="58" t="str">
        <f>VLOOKUP(B40,[1]Лист1!$A:$M,12,FALSE)</f>
        <v>Базаров А.В.,Логвин А.Ю.</v>
      </c>
    </row>
    <row r="41" spans="1:11" s="6" customFormat="1" ht="15.6" x14ac:dyDescent="0.3">
      <c r="A41" s="2" t="s">
        <v>868</v>
      </c>
      <c r="B41" s="140">
        <v>2157</v>
      </c>
      <c r="C41" s="56" t="str">
        <f>VLOOKUP(B41,[1]Лист1!$A:$M,2,FALSE) &amp; "  " &amp; VLOOKUP(B41,[1]Лист1!$A:$M,3,FALSE)</f>
        <v>Брисева  Полина</v>
      </c>
      <c r="D41" s="57"/>
      <c r="E41" s="60">
        <f>VLOOKUP(B41,[1]Лист1!$A:$M,9,FALSE)</f>
        <v>2003</v>
      </c>
      <c r="F41" s="61" t="str">
        <f>VLOOKUP(B41,[1]Лист1!$A:$M,10,FALSE)</f>
        <v>КМС</v>
      </c>
      <c r="G41" s="12" t="str">
        <f>VLOOKUP(B41,[1]Лист1!$A:$M,11,FALSE)</f>
        <v>ГБУ "МГФСО" Москомспорта</v>
      </c>
      <c r="H41" s="8"/>
      <c r="I41" s="8"/>
      <c r="J41" s="8" t="s">
        <v>1541</v>
      </c>
      <c r="K41" s="58" t="str">
        <f>VLOOKUP(B41,[1]Лист1!$A:$M,12,FALSE)</f>
        <v>Мудрик Н.В.</v>
      </c>
    </row>
    <row r="42" spans="1:11" s="6" customFormat="1" ht="15.6" x14ac:dyDescent="0.3">
      <c r="A42" s="2" t="s">
        <v>1542</v>
      </c>
      <c r="B42" s="140">
        <v>2149</v>
      </c>
      <c r="C42" s="56" t="str">
        <f>VLOOKUP(B42,[1]Лист1!$A:$M,2,FALSE) &amp; "  " &amp; VLOOKUP(B42,[1]Лист1!$A:$M,3,FALSE)</f>
        <v>Яковчук  Софья</v>
      </c>
      <c r="D42" s="57"/>
      <c r="E42" s="60">
        <f>VLOOKUP(B42,[1]Лист1!$A:$M,9,FALSE)</f>
        <v>2003</v>
      </c>
      <c r="F42" s="61" t="str">
        <f>VLOOKUP(B42,[1]Лист1!$A:$M,10,FALSE)</f>
        <v>КМС</v>
      </c>
      <c r="G42" s="12" t="str">
        <f>VLOOKUP(B42,[1]Лист1!$A:$M,11,FALSE)</f>
        <v>ГБУ "МГФСО" Москомспорта</v>
      </c>
      <c r="H42" s="8"/>
      <c r="I42" s="8"/>
      <c r="J42" s="8" t="s">
        <v>1543</v>
      </c>
      <c r="K42" s="58" t="str">
        <f>VLOOKUP(B42,[1]Лист1!$A:$M,12,FALSE)</f>
        <v>Слободчикова Е.Е.</v>
      </c>
    </row>
    <row r="43" spans="1:11" s="6" customFormat="1" ht="26.4" x14ac:dyDescent="0.3">
      <c r="A43" s="2" t="s">
        <v>828</v>
      </c>
      <c r="B43" s="140">
        <v>6063</v>
      </c>
      <c r="C43" s="56" t="str">
        <f>VLOOKUP(B43,[1]Лист1!$A:$M,2,FALSE) &amp; "  " &amp; VLOOKUP(B43,[1]Лист1!$A:$M,3,FALSE)</f>
        <v>Федичкина  Анастасия</v>
      </c>
      <c r="D43" s="57"/>
      <c r="E43" s="60">
        <f>VLOOKUP(B43,[1]Лист1!$A:$M,9,FALSE)</f>
        <v>2003</v>
      </c>
      <c r="F43" s="61" t="str">
        <f>VLOOKUP(B43,[1]Лист1!$A:$M,10,FALSE)</f>
        <v xml:space="preserve">I  </v>
      </c>
      <c r="G43" s="12" t="str">
        <f>VLOOKUP(B43,[1]Лист1!$A:$M,11,FALSE)</f>
        <v>ФАУ МО РФ ЦСКА СШОР (по ВВС)</v>
      </c>
      <c r="H43" s="8"/>
      <c r="I43" s="8"/>
      <c r="J43" s="8" t="s">
        <v>1544</v>
      </c>
      <c r="K43" s="58" t="str">
        <f>VLOOKUP(B43,[1]Лист1!$A:$M,12,FALSE)</f>
        <v>Клименко А.Н., Клименко А.Н.</v>
      </c>
    </row>
    <row r="44" spans="1:11" s="6" customFormat="1" ht="26.4" x14ac:dyDescent="0.3">
      <c r="A44" s="2" t="s">
        <v>1504</v>
      </c>
      <c r="B44" s="140">
        <v>2135</v>
      </c>
      <c r="C44" s="56" t="str">
        <f>VLOOKUP(B44,[1]Лист1!$A:$M,2,FALSE) &amp; "  " &amp; VLOOKUP(B44,[1]Лист1!$A:$M,3,FALSE)</f>
        <v>Маничева  Светлана</v>
      </c>
      <c r="D44" s="57"/>
      <c r="E44" s="60">
        <f>VLOOKUP(B44,[1]Лист1!$A:$M,9,FALSE)</f>
        <v>2005</v>
      </c>
      <c r="F44" s="61" t="str">
        <f>VLOOKUP(B44,[1]Лист1!$A:$M,10,FALSE)</f>
        <v>I</v>
      </c>
      <c r="G44" s="12" t="str">
        <f>VLOOKUP(B44,[1]Лист1!$A:$M,11,FALSE)</f>
        <v>ГБУ "МГФСО" Москомспорта</v>
      </c>
      <c r="H44" s="8"/>
      <c r="I44" s="8"/>
      <c r="J44" s="8" t="s">
        <v>1534</v>
      </c>
      <c r="K44" s="58" t="str">
        <f>VLOOKUP(B44,[1]Лист1!$A:$M,12,FALSE)</f>
        <v>Минаева М.В., Мудрик Н.В.</v>
      </c>
    </row>
    <row r="45" spans="1:11" s="6" customFormat="1" ht="18" customHeight="1" x14ac:dyDescent="0.3">
      <c r="A45" s="2"/>
      <c r="B45" s="140"/>
      <c r="C45" s="56"/>
      <c r="D45" s="57"/>
      <c r="E45" s="60"/>
      <c r="F45" s="61"/>
      <c r="G45" s="12"/>
      <c r="H45" s="8"/>
      <c r="I45" s="8"/>
      <c r="J45" s="8"/>
      <c r="K45" s="58"/>
    </row>
    <row r="46" spans="1:11" s="6" customFormat="1" ht="18" customHeight="1" x14ac:dyDescent="0.3">
      <c r="A46" s="2"/>
      <c r="B46" s="140"/>
      <c r="C46" s="56"/>
      <c r="D46" s="57"/>
      <c r="E46" s="60"/>
      <c r="F46" s="61"/>
      <c r="G46" s="12"/>
      <c r="H46" s="8"/>
      <c r="I46" s="8"/>
      <c r="J46" s="8"/>
      <c r="K46" s="58"/>
    </row>
    <row r="47" spans="1:11" s="6" customFormat="1" ht="18" customHeight="1" x14ac:dyDescent="0.3">
      <c r="A47" s="2"/>
      <c r="B47" s="140"/>
      <c r="C47" s="56"/>
      <c r="D47" s="57"/>
      <c r="E47" s="60"/>
      <c r="F47" s="61"/>
      <c r="G47" s="12"/>
      <c r="H47" s="8"/>
      <c r="I47" s="8"/>
      <c r="J47" s="8"/>
      <c r="K47" s="58"/>
    </row>
    <row r="48" spans="1:11" s="6" customFormat="1" ht="18" customHeight="1" x14ac:dyDescent="0.3">
      <c r="A48" s="148" t="s">
        <v>1601</v>
      </c>
      <c r="B48" s="148"/>
      <c r="C48" s="148"/>
      <c r="D48" s="148">
        <f>IF((NOT(ISERR(FIND("ры",A48)))+0)+(NOT(ISERR(FIND("му",A48)))+0)+(NOT(ISERR(FIND("ши",A48)))+0)+(NOT(ISERR(FIND("мал",A48)))+0)=0,10,9)</f>
        <v>9</v>
      </c>
      <c r="E48" s="148"/>
      <c r="F48" s="148"/>
      <c r="G48" s="148"/>
      <c r="H48" s="148"/>
      <c r="I48" s="148"/>
      <c r="J48" s="148"/>
      <c r="K48" s="148"/>
    </row>
    <row r="49" spans="1:11" s="6" customFormat="1" ht="15.6" x14ac:dyDescent="0.3">
      <c r="A49" s="2">
        <v>1</v>
      </c>
      <c r="B49" s="140">
        <v>7012</v>
      </c>
      <c r="C49" s="56" t="str">
        <f>VLOOKUP(B49,[1]Лист1!$A:$M,2,FALSE) &amp; "  " &amp; VLOOKUP(B49,[1]Лист1!$A:$M,3,FALSE)</f>
        <v>Слука  Дмитрий</v>
      </c>
      <c r="D49" s="57"/>
      <c r="E49" s="60">
        <f>VLOOKUP(B49,[1]Лист1!$A:$M,9,FALSE)</f>
        <v>1997</v>
      </c>
      <c r="F49" s="61" t="str">
        <f>VLOOKUP(B49,[1]Лист1!$A:$M,10,FALSE)</f>
        <v>КМС</v>
      </c>
      <c r="G49" s="12" t="str">
        <f>VLOOKUP(B49,[1]Лист1!$A:$M,11,FALSE)</f>
        <v>ГБУ "МГФСО" Москомспорта</v>
      </c>
      <c r="H49" s="8" t="s">
        <v>1545</v>
      </c>
      <c r="I49" s="8"/>
      <c r="J49" s="8" t="s">
        <v>1546</v>
      </c>
      <c r="K49" s="58" t="str">
        <f>VLOOKUP(B49,[1]Лист1!$A:$M,12,FALSE)</f>
        <v>Мудрик Н.В.</v>
      </c>
    </row>
    <row r="50" spans="1:11" s="6" customFormat="1" ht="15.6" x14ac:dyDescent="0.3">
      <c r="A50" s="2"/>
      <c r="B50" s="140">
        <v>2168</v>
      </c>
      <c r="C50" s="56" t="str">
        <f>VLOOKUP(B50,[1]Лист1!$A:$M,2,FALSE) &amp; "  " &amp; VLOOKUP(B50,[1]Лист1!$A:$M,3,FALSE)</f>
        <v>Павлов  Евгений</v>
      </c>
      <c r="D50" s="57"/>
      <c r="E50" s="60">
        <f>VLOOKUP(B50,[1]Лист1!$A:$M,9,FALSE)</f>
        <v>2002</v>
      </c>
      <c r="F50" s="61" t="str">
        <f>VLOOKUP(B50,[1]Лист1!$A:$M,10,FALSE)</f>
        <v>I</v>
      </c>
      <c r="G50" s="12" t="str">
        <f>VLOOKUP(B50,[1]Лист1!$A:$M,11,FALSE)</f>
        <v>ГБУ "МГФСО" Москомспорта</v>
      </c>
      <c r="H50" s="8" t="s">
        <v>1548</v>
      </c>
      <c r="I50" s="8" t="s">
        <v>1548</v>
      </c>
      <c r="J50" s="8" t="s">
        <v>1548</v>
      </c>
      <c r="K50" s="58" t="str">
        <f>VLOOKUP(B50,[1]Лист1!$A:$M,12,FALSE)</f>
        <v>Минаева М.В.</v>
      </c>
    </row>
    <row r="51" spans="1:11" s="6" customFormat="1" ht="15.6" x14ac:dyDescent="0.3">
      <c r="A51" s="2">
        <v>2</v>
      </c>
      <c r="B51" s="140">
        <v>3009</v>
      </c>
      <c r="C51" s="56" t="str">
        <f>VLOOKUP(B51,[1]Лист1!$A:$M,2,FALSE) &amp; "  " &amp; VLOOKUP(B51,[1]Лист1!$A:$M,3,FALSE)</f>
        <v>Белоус  Максим</v>
      </c>
      <c r="D51" s="57"/>
      <c r="E51" s="60" t="str">
        <f>VLOOKUP(B51,[1]Лист1!$A:$M,9,FALSE)</f>
        <v>1999</v>
      </c>
      <c r="F51" s="61" t="str">
        <f>VLOOKUP(B51,[1]Лист1!$A:$M,10,FALSE)</f>
        <v>МС</v>
      </c>
      <c r="G51" s="12" t="str">
        <f>VLOOKUP(B51,[1]Лист1!$A:$M,11,FALSE)</f>
        <v>ГБПОУ "МССУОР №2" Москомспорта</v>
      </c>
      <c r="H51" s="8" t="s">
        <v>1549</v>
      </c>
      <c r="I51" s="8"/>
      <c r="J51" s="8" t="s">
        <v>1550</v>
      </c>
      <c r="K51" s="58" t="str">
        <f>VLOOKUP(B51,[1]Лист1!$A:$M,12,FALSE)</f>
        <v>Фирсов А.В.</v>
      </c>
    </row>
    <row r="52" spans="1:11" s="6" customFormat="1" ht="26.4" x14ac:dyDescent="0.3">
      <c r="A52" s="2"/>
      <c r="B52" s="140">
        <v>3004</v>
      </c>
      <c r="C52" s="56" t="str">
        <f>VLOOKUP(B52,[1]Лист1!$A:$M,2,FALSE) &amp; "  " &amp; VLOOKUP(B52,[1]Лист1!$A:$M,3,FALSE)</f>
        <v>Шадрин  Артем</v>
      </c>
      <c r="D52" s="57"/>
      <c r="E52" s="60">
        <f>VLOOKUP(B52,[1]Лист1!$A:$M,9,FALSE)</f>
        <v>2004</v>
      </c>
      <c r="F52" s="61" t="str">
        <f>VLOOKUP(B52,[1]Лист1!$A:$M,10,FALSE)</f>
        <v>КМС</v>
      </c>
      <c r="G52" s="12" t="str">
        <f>VLOOKUP(B52,[1]Лист1!$A:$M,11,FALSE)</f>
        <v>ГБПОУ "МССУОР №2" Москомспорта</v>
      </c>
      <c r="H52" s="8" t="s">
        <v>1548</v>
      </c>
      <c r="I52" s="8" t="s">
        <v>1548</v>
      </c>
      <c r="J52" s="8" t="s">
        <v>1548</v>
      </c>
      <c r="K52" s="58" t="str">
        <f>VLOOKUP(B52,[1]Лист1!$A:$M,12,FALSE)</f>
        <v>Беспалов В.И., Фирсов А.В.</v>
      </c>
    </row>
    <row r="53" spans="1:11" s="6" customFormat="1" ht="15.6" x14ac:dyDescent="0.3">
      <c r="A53" s="2">
        <v>3</v>
      </c>
      <c r="B53" s="140">
        <v>3046</v>
      </c>
      <c r="C53" s="56" t="str">
        <f>VLOOKUP(B53,[1]Лист1!$A:$M,2,FALSE) &amp; "  " &amp; VLOOKUP(B53,[1]Лист1!$A:$M,3,FALSE)</f>
        <v>Меренков    Никита</v>
      </c>
      <c r="D53" s="57"/>
      <c r="E53" s="60">
        <f>VLOOKUP(B53,[1]Лист1!$A:$M,9,FALSE)</f>
        <v>2004</v>
      </c>
      <c r="F53" s="61" t="str">
        <f>VLOOKUP(B53,[1]Лист1!$A:$M,10,FALSE)</f>
        <v>КМС</v>
      </c>
      <c r="G53" s="12" t="str">
        <f>VLOOKUP(B53,[1]Лист1!$A:$M,11,FALSE)</f>
        <v>ГБПОУ "МССУОР №2" Москомспорта</v>
      </c>
      <c r="H53" s="8" t="s">
        <v>1551</v>
      </c>
      <c r="I53" s="8"/>
      <c r="J53" s="8" t="s">
        <v>1553</v>
      </c>
      <c r="K53" s="58" t="str">
        <f>VLOOKUP(B53,[1]Лист1!$A:$M,12,FALSE)</f>
        <v>Кравченко А.В.</v>
      </c>
    </row>
    <row r="54" spans="1:11" s="6" customFormat="1" ht="27.6" x14ac:dyDescent="0.3">
      <c r="A54" s="2"/>
      <c r="B54" s="140">
        <v>5023</v>
      </c>
      <c r="C54" s="56" t="str">
        <f>VLOOKUP(B54,[1]Лист1!$A:$M,2,FALSE) &amp; "  " &amp; VLOOKUP(B54,[1]Лист1!$A:$M,3,FALSE)</f>
        <v>Бондарь   Андрей</v>
      </c>
      <c r="D54" s="57"/>
      <c r="E54" s="60">
        <f>VLOOKUP(B54,[1]Лист1!$A:$M,9,FALSE)</f>
        <v>2003</v>
      </c>
      <c r="F54" s="61" t="str">
        <f>VLOOKUP(B54,[1]Лист1!$A:$M,10,FALSE)</f>
        <v>КМС</v>
      </c>
      <c r="G54" s="12" t="str">
        <f>VLOOKUP(B54,[1]Лист1!$A:$M,11,FALSE)</f>
        <v>ГБУ "ФСО "Юность Москвы" Москомспорта</v>
      </c>
      <c r="H54" s="8" t="s">
        <v>1548</v>
      </c>
      <c r="I54" s="8" t="s">
        <v>1548</v>
      </c>
      <c r="J54" s="8" t="s">
        <v>1548</v>
      </c>
      <c r="K54" s="58" t="str">
        <f>VLOOKUP(B54,[1]Лист1!$A:$M,12,FALSE)</f>
        <v>Юдин А.А.</v>
      </c>
    </row>
    <row r="55" spans="1:11" s="6" customFormat="1" ht="26.4" x14ac:dyDescent="0.3">
      <c r="A55" s="2">
        <v>4</v>
      </c>
      <c r="B55" s="140">
        <v>4082</v>
      </c>
      <c r="C55" s="56" t="str">
        <f>VLOOKUP(B55,[1]Лист1!$A:$M,2,FALSE) &amp; "  " &amp; VLOOKUP(B55,[1]Лист1!$A:$M,3,FALSE)</f>
        <v>Телешев  Даниил</v>
      </c>
      <c r="D55" s="57"/>
      <c r="E55" s="60">
        <f>VLOOKUP(B55,[1]Лист1!$A:$M,9,FALSE)</f>
        <v>2005</v>
      </c>
      <c r="F55" s="61" t="str">
        <f>VLOOKUP(B55,[1]Лист1!$A:$M,10,FALSE)</f>
        <v>I</v>
      </c>
      <c r="G55" s="12" t="str">
        <f>VLOOKUP(B55,[1]Лист1!$A:$M,11,FALSE)</f>
        <v>ГБПОУ "МССУОР №2" Москомспорта</v>
      </c>
      <c r="H55" s="8" t="s">
        <v>1556</v>
      </c>
      <c r="I55" s="8"/>
      <c r="J55" s="8" t="s">
        <v>1557</v>
      </c>
      <c r="K55" s="58" t="str">
        <f>VLOOKUP(B55,[1]Лист1!$A:$M,12,FALSE)</f>
        <v xml:space="preserve">Базаров А.В., Левова Е.М. </v>
      </c>
    </row>
    <row r="56" spans="1:11" s="6" customFormat="1" ht="26.4" x14ac:dyDescent="0.3">
      <c r="A56" s="2"/>
      <c r="B56" s="140">
        <v>3002</v>
      </c>
      <c r="C56" s="56" t="str">
        <f>VLOOKUP(B56,[1]Лист1!$A:$M,2,FALSE) &amp; "  " &amp; VLOOKUP(B56,[1]Лист1!$A:$M,3,FALSE)</f>
        <v>Катыкин  Антон</v>
      </c>
      <c r="D56" s="57"/>
      <c r="E56" s="60">
        <f>VLOOKUP(B56,[1]Лист1!$A:$M,9,FALSE)</f>
        <v>2004</v>
      </c>
      <c r="F56" s="61" t="str">
        <f>VLOOKUP(B56,[1]Лист1!$A:$M,10,FALSE)</f>
        <v>II</v>
      </c>
      <c r="G56" s="12" t="str">
        <f>VLOOKUP(B56,[1]Лист1!$A:$M,11,FALSE)</f>
        <v>ГБПОУ "МССУОР №2" Москомспорта</v>
      </c>
      <c r="H56" s="8" t="s">
        <v>1548</v>
      </c>
      <c r="I56" s="8" t="s">
        <v>1548</v>
      </c>
      <c r="J56" s="8" t="s">
        <v>1548</v>
      </c>
      <c r="K56" s="58" t="str">
        <f>VLOOKUP(B56,[1]Лист1!$A:$M,12,FALSE)</f>
        <v>Базаров А.В., Зубалий А.И</v>
      </c>
    </row>
    <row r="57" spans="1:11" s="6" customFormat="1" ht="15.6" x14ac:dyDescent="0.3">
      <c r="A57" s="2">
        <v>5</v>
      </c>
      <c r="B57" s="140">
        <v>2334</v>
      </c>
      <c r="C57" s="56" t="str">
        <f>VLOOKUP(B57,[1]Лист1!$A:$M,2,FALSE) &amp; "  " &amp; VLOOKUP(B57,[1]Лист1!$A:$M,3,FALSE)</f>
        <v>Ларин  Дмитрий</v>
      </c>
      <c r="D57" s="57"/>
      <c r="E57" s="60">
        <f>VLOOKUP(B57,[1]Лист1!$A:$M,9,FALSE)</f>
        <v>2006</v>
      </c>
      <c r="F57" s="61" t="str">
        <f>VLOOKUP(B57,[1]Лист1!$A:$M,10,FALSE)</f>
        <v>II</v>
      </c>
      <c r="G57" s="12" t="str">
        <f>VLOOKUP(B57,[1]Лист1!$A:$M,11,FALSE)</f>
        <v>ГБУ "МГФСО" Москомспорта</v>
      </c>
      <c r="H57" s="8" t="s">
        <v>1560</v>
      </c>
      <c r="I57" s="8" t="s">
        <v>1547</v>
      </c>
      <c r="J57" s="8" t="s">
        <v>1561</v>
      </c>
      <c r="K57" s="58" t="str">
        <f>VLOOKUP(B57,[1]Лист1!$A:$M,12,FALSE)</f>
        <v>Слободчикова Е.Е.</v>
      </c>
    </row>
    <row r="58" spans="1:11" s="6" customFormat="1" ht="15.6" x14ac:dyDescent="0.3">
      <c r="A58" s="2"/>
      <c r="B58" s="140">
        <v>2218</v>
      </c>
      <c r="C58" s="56" t="str">
        <f>VLOOKUP(B58,[1]Лист1!$A:$M,2,FALSE) &amp; "  " &amp; VLOOKUP(B58,[1]Лист1!$A:$M,3,FALSE)</f>
        <v>Столпников  Максим</v>
      </c>
      <c r="D58" s="57"/>
      <c r="E58" s="60">
        <f>VLOOKUP(B58,[1]Лист1!$A:$M,9,FALSE)</f>
        <v>2004</v>
      </c>
      <c r="F58" s="61" t="str">
        <f>VLOOKUP(B58,[1]Лист1!$A:$M,10,FALSE)</f>
        <v>КМС</v>
      </c>
      <c r="G58" s="12" t="str">
        <f>VLOOKUP(B58,[1]Лист1!$A:$M,11,FALSE)</f>
        <v>ГБУ "МГФСО" Москомспорта</v>
      </c>
      <c r="H58" s="8" t="s">
        <v>1548</v>
      </c>
      <c r="I58" s="8" t="s">
        <v>1548</v>
      </c>
      <c r="J58" s="8" t="s">
        <v>1548</v>
      </c>
      <c r="K58" s="58" t="str">
        <f>VLOOKUP(B58,[1]Лист1!$A:$M,12,FALSE)</f>
        <v>Слободчикова Е.Е.</v>
      </c>
    </row>
    <row r="59" spans="1:11" s="6" customFormat="1" ht="15.6" x14ac:dyDescent="0.3">
      <c r="A59" s="2">
        <v>6</v>
      </c>
      <c r="B59" s="140">
        <v>2319</v>
      </c>
      <c r="C59" s="56" t="str">
        <f>VLOOKUP(B59,[1]Лист1!$A:$M,2,FALSE) &amp; "  " &amp; VLOOKUP(B59,[1]Лист1!$A:$M,3,FALSE)</f>
        <v>Булавский  Алексей</v>
      </c>
      <c r="D59" s="57"/>
      <c r="E59" s="60">
        <f>VLOOKUP(B59,[1]Лист1!$A:$M,9,FALSE)</f>
        <v>2003</v>
      </c>
      <c r="F59" s="61" t="str">
        <f>VLOOKUP(B59,[1]Лист1!$A:$M,10,FALSE)</f>
        <v>КМС</v>
      </c>
      <c r="G59" s="12" t="str">
        <f>VLOOKUP(B59,[1]Лист1!$A:$M,11,FALSE)</f>
        <v>ГБУ "МГФСО" Москомспорта</v>
      </c>
      <c r="H59" s="8" t="s">
        <v>1563</v>
      </c>
      <c r="I59" s="8"/>
      <c r="J59" s="8" t="s">
        <v>1564</v>
      </c>
      <c r="K59" s="58" t="str">
        <f>VLOOKUP(B59,[1]Лист1!$A:$M,12,FALSE)</f>
        <v>Трифонов А.В.</v>
      </c>
    </row>
    <row r="60" spans="1:11" s="6" customFormat="1" ht="15.6" x14ac:dyDescent="0.3">
      <c r="A60" s="2"/>
      <c r="B60" s="140">
        <v>2210</v>
      </c>
      <c r="C60" s="56" t="str">
        <f>VLOOKUP(B60,[1]Лист1!$A:$M,2,FALSE) &amp; "  " &amp; VLOOKUP(B60,[1]Лист1!$A:$M,3,FALSE)</f>
        <v>Казанцев  Сергей</v>
      </c>
      <c r="D60" s="57"/>
      <c r="E60" s="60">
        <f>VLOOKUP(B60,[1]Лист1!$A:$M,9,FALSE)</f>
        <v>2004</v>
      </c>
      <c r="F60" s="61" t="str">
        <f>VLOOKUP(B60,[1]Лист1!$A:$M,10,FALSE)</f>
        <v>II</v>
      </c>
      <c r="G60" s="12" t="str">
        <f>VLOOKUP(B60,[1]Лист1!$A:$M,11,FALSE)</f>
        <v>ГБУ "МГФСО" Москомспорта</v>
      </c>
      <c r="H60" s="8" t="s">
        <v>1548</v>
      </c>
      <c r="I60" s="8" t="s">
        <v>1548</v>
      </c>
      <c r="J60" s="8" t="s">
        <v>1548</v>
      </c>
      <c r="K60" s="58" t="str">
        <f>VLOOKUP(B60,[1]Лист1!$A:$M,12,FALSE)</f>
        <v>Трифонов А.В.</v>
      </c>
    </row>
    <row r="61" spans="1:11" s="6" customFormat="1" ht="26.4" x14ac:dyDescent="0.3">
      <c r="A61" s="2">
        <v>7</v>
      </c>
      <c r="B61" s="140">
        <v>6036</v>
      </c>
      <c r="C61" s="56" t="str">
        <f>VLOOKUP(B61,[1]Лист1!$A:$M,2,FALSE) &amp; "  " &amp; VLOOKUP(B61,[1]Лист1!$A:$M,3,FALSE)</f>
        <v>Львов  Никита</v>
      </c>
      <c r="D61" s="57"/>
      <c r="E61" s="60">
        <f>VLOOKUP(B61,[1]Лист1!$A:$M,9,FALSE)</f>
        <v>2004</v>
      </c>
      <c r="F61" s="61" t="str">
        <f>VLOOKUP(B61,[1]Лист1!$A:$M,10,FALSE)</f>
        <v xml:space="preserve">I    </v>
      </c>
      <c r="G61" s="12" t="str">
        <f>VLOOKUP(B61,[1]Лист1!$A:$M,11,FALSE)</f>
        <v>ФАУ МО РФ ЦСКА СШОР (по ВВС)</v>
      </c>
      <c r="H61" s="8" t="s">
        <v>1562</v>
      </c>
      <c r="I61" s="8" t="s">
        <v>1555</v>
      </c>
      <c r="J61" s="8" t="s">
        <v>1565</v>
      </c>
      <c r="K61" s="58" t="str">
        <f>VLOOKUP(B61,[1]Лист1!$A:$M,12,FALSE)</f>
        <v>Клименко А.Н., Клименко А.Н.</v>
      </c>
    </row>
    <row r="62" spans="1:11" s="6" customFormat="1" ht="15.6" x14ac:dyDescent="0.3">
      <c r="A62" s="2"/>
      <c r="B62" s="140">
        <v>2231</v>
      </c>
      <c r="C62" s="56" t="str">
        <f>VLOOKUP(B62,[1]Лист1!$A:$M,2,FALSE) &amp; "  " &amp; VLOOKUP(B62,[1]Лист1!$A:$M,3,FALSE)</f>
        <v>Тютьков  Александр</v>
      </c>
      <c r="D62" s="57"/>
      <c r="E62" s="60">
        <f>VLOOKUP(B62,[1]Лист1!$A:$M,9,FALSE)</f>
        <v>2004</v>
      </c>
      <c r="F62" s="61" t="str">
        <f>VLOOKUP(B62,[1]Лист1!$A:$M,10,FALSE)</f>
        <v>I</v>
      </c>
      <c r="G62" s="12" t="str">
        <f>VLOOKUP(B62,[1]Лист1!$A:$M,11,FALSE)</f>
        <v>ГБУ "МГФСО" Москомспорта</v>
      </c>
      <c r="H62" s="8" t="s">
        <v>1548</v>
      </c>
      <c r="I62" s="8" t="s">
        <v>1548</v>
      </c>
      <c r="J62" s="8" t="s">
        <v>1548</v>
      </c>
      <c r="K62" s="58" t="str">
        <f>VLOOKUP(B62,[1]Лист1!$A:$M,12,FALSE)</f>
        <v>Клименко А.Н.</v>
      </c>
    </row>
    <row r="63" spans="1:11" s="6" customFormat="1" ht="15.6" x14ac:dyDescent="0.3">
      <c r="A63" s="2">
        <v>8</v>
      </c>
      <c r="B63" s="140">
        <v>2016</v>
      </c>
      <c r="C63" s="56" t="str">
        <f>VLOOKUP(B63,[1]Лист1!$A:$M,2,FALSE) &amp; "  " &amp; VLOOKUP(B63,[1]Лист1!$A:$M,3,FALSE)</f>
        <v>Белозерцев  Никита</v>
      </c>
      <c r="D63" s="57"/>
      <c r="E63" s="60">
        <f>VLOOKUP(B63,[1]Лист1!$A:$M,9,FALSE)</f>
        <v>2005</v>
      </c>
      <c r="F63" s="61" t="str">
        <f>VLOOKUP(B63,[1]Лист1!$A:$M,10,FALSE)</f>
        <v>I</v>
      </c>
      <c r="G63" s="12" t="str">
        <f>VLOOKUP(B63,[1]Лист1!$A:$M,11,FALSE)</f>
        <v>ГБУ "МГФСО" Москомспорта</v>
      </c>
      <c r="H63" s="8" t="s">
        <v>1558</v>
      </c>
      <c r="I63" s="8" t="s">
        <v>1552</v>
      </c>
      <c r="J63" s="8" t="s">
        <v>1566</v>
      </c>
      <c r="K63" s="58" t="str">
        <f>VLOOKUP(B63,[1]Лист1!$A:$M,12,FALSE)</f>
        <v>Слободчикова Е.Е.</v>
      </c>
    </row>
    <row r="64" spans="1:11" s="6" customFormat="1" ht="15.6" x14ac:dyDescent="0.3">
      <c r="A64" s="2"/>
      <c r="B64" s="140">
        <v>2202</v>
      </c>
      <c r="C64" s="56" t="str">
        <f>VLOOKUP(B64,[1]Лист1!$A:$M,2,FALSE) &amp; "  " &amp; VLOOKUP(B64,[1]Лист1!$A:$M,3,FALSE)</f>
        <v>Сидорин  Андрей</v>
      </c>
      <c r="D64" s="57"/>
      <c r="E64" s="60">
        <f>VLOOKUP(B64,[1]Лист1!$A:$M,9,FALSE)</f>
        <v>2004</v>
      </c>
      <c r="F64" s="61" t="str">
        <f>VLOOKUP(B64,[1]Лист1!$A:$M,10,FALSE)</f>
        <v>I</v>
      </c>
      <c r="G64" s="12" t="str">
        <f>VLOOKUP(B64,[1]Лист1!$A:$M,11,FALSE)</f>
        <v>ГБУ "МГФСО" Москомспорта</v>
      </c>
      <c r="H64" s="8" t="s">
        <v>1548</v>
      </c>
      <c r="I64" s="8" t="s">
        <v>1548</v>
      </c>
      <c r="J64" s="8" t="s">
        <v>1548</v>
      </c>
      <c r="K64" s="58" t="str">
        <f>VLOOKUP(B64,[1]Лист1!$A:$M,12,FALSE)</f>
        <v>Слободчикова Е.Е.</v>
      </c>
    </row>
    <row r="65" spans="1:11" s="6" customFormat="1" ht="27.6" x14ac:dyDescent="0.3">
      <c r="A65" s="2">
        <v>9</v>
      </c>
      <c r="B65" s="140">
        <v>6001</v>
      </c>
      <c r="C65" s="56" t="str">
        <f>VLOOKUP(B65,[1]Лист1!$A:$M,2,FALSE) &amp; "  " &amp; VLOOKUP(B65,[1]Лист1!$A:$M,3,FALSE)</f>
        <v>Алексеев  Николай</v>
      </c>
      <c r="D65" s="57"/>
      <c r="E65" s="60">
        <f>VLOOKUP(B65,[1]Лист1!$A:$M,9,FALSE)</f>
        <v>1998</v>
      </c>
      <c r="F65" s="61" t="str">
        <f>VLOOKUP(B65,[1]Лист1!$A:$M,10,FALSE)</f>
        <v>МС</v>
      </c>
      <c r="G65" s="12" t="str">
        <f>VLOOKUP(B65,[1]Лист1!$A:$M,11,FALSE)</f>
        <v>ГБУ "ФСО "Юность Москвы" Москомспорта</v>
      </c>
      <c r="H65" s="8" t="s">
        <v>1554</v>
      </c>
      <c r="I65" s="8"/>
      <c r="J65" s="8" t="s">
        <v>1567</v>
      </c>
      <c r="K65" s="58" t="str">
        <f>VLOOKUP(B65,[1]Лист1!$A:$M,12,FALSE)</f>
        <v xml:space="preserve">Чеканов А.Г. </v>
      </c>
    </row>
    <row r="66" spans="1:11" s="6" customFormat="1" ht="26.4" x14ac:dyDescent="0.3">
      <c r="A66" s="2"/>
      <c r="B66" s="140">
        <v>3126</v>
      </c>
      <c r="C66" s="56" t="str">
        <f>VLOOKUP(B66,[1]Лист1!$A:$M,2,FALSE) &amp; "  " &amp; VLOOKUP(B66,[1]Лист1!$A:$M,3,FALSE)</f>
        <v>Салдин   Егор</v>
      </c>
      <c r="D66" s="57"/>
      <c r="E66" s="60">
        <f>VLOOKUP(B66,[1]Лист1!$A:$M,9,FALSE)</f>
        <v>2005</v>
      </c>
      <c r="F66" s="61" t="str">
        <f>VLOOKUP(B66,[1]Лист1!$A:$M,10,FALSE)</f>
        <v>КМС</v>
      </c>
      <c r="G66" s="12" t="str">
        <f>VLOOKUP(B66,[1]Лист1!$A:$M,11,FALSE)</f>
        <v>ГБПОУ "МССУОР №2" Москомспорта</v>
      </c>
      <c r="H66" s="8" t="s">
        <v>1548</v>
      </c>
      <c r="I66" s="8" t="s">
        <v>1548</v>
      </c>
      <c r="J66" s="8" t="s">
        <v>1548</v>
      </c>
      <c r="K66" s="58" t="str">
        <f>VLOOKUP(B66,[1]Лист1!$A:$M,12,FALSE)</f>
        <v>Кравченко А.В., Домейкене Т.М.</v>
      </c>
    </row>
    <row r="67" spans="1:11" s="6" customFormat="1" ht="15.6" x14ac:dyDescent="0.3">
      <c r="A67" s="2">
        <v>10</v>
      </c>
      <c r="B67" s="140">
        <v>2128</v>
      </c>
      <c r="C67" s="56" t="str">
        <f>VLOOKUP(B67,[1]Лист1!$A:$M,2,FALSE) &amp; "  " &amp; VLOOKUP(B67,[1]Лист1!$A:$M,3,FALSE)</f>
        <v>Лунёв  Даниил</v>
      </c>
      <c r="D67" s="57"/>
      <c r="E67" s="60">
        <f>VLOOKUP(B67,[1]Лист1!$A:$M,9,FALSE)</f>
        <v>2003</v>
      </c>
      <c r="F67" s="61" t="str">
        <f>VLOOKUP(B67,[1]Лист1!$A:$M,10,FALSE)</f>
        <v>I</v>
      </c>
      <c r="G67" s="12" t="str">
        <f>VLOOKUP(B67,[1]Лист1!$A:$M,11,FALSE)</f>
        <v>ГБУ "МГФСО" Москомспорта</v>
      </c>
      <c r="H67" s="8" t="s">
        <v>1568</v>
      </c>
      <c r="I67" s="8" t="s">
        <v>1559</v>
      </c>
      <c r="J67" s="8"/>
      <c r="K67" s="58" t="str">
        <f>VLOOKUP(B67,[1]Лист1!$A:$M,12,FALSE)</f>
        <v>Трифонов А.В.</v>
      </c>
    </row>
    <row r="68" spans="1:11" s="6" customFormat="1" ht="15.6" x14ac:dyDescent="0.3">
      <c r="A68" s="2"/>
      <c r="B68" s="140">
        <v>2154</v>
      </c>
      <c r="C68" s="56" t="str">
        <f>VLOOKUP(B68,[1]Лист1!$A:$M,2,FALSE) &amp; "  " &amp; VLOOKUP(B68,[1]Лист1!$A:$M,3,FALSE)</f>
        <v>Якущенко  Олег</v>
      </c>
      <c r="D68" s="57"/>
      <c r="E68" s="60">
        <f>VLOOKUP(B68,[1]Лист1!$A:$M,9,FALSE)</f>
        <v>2006</v>
      </c>
      <c r="F68" s="61" t="str">
        <f>VLOOKUP(B68,[1]Лист1!$A:$M,10,FALSE)</f>
        <v>II</v>
      </c>
      <c r="G68" s="12" t="str">
        <f>VLOOKUP(B68,[1]Лист1!$A:$M,11,FALSE)</f>
        <v>ГБУ "МГФСО" Москомспорта</v>
      </c>
      <c r="H68" s="8" t="s">
        <v>1548</v>
      </c>
      <c r="I68" s="8" t="s">
        <v>1548</v>
      </c>
      <c r="J68" s="8" t="s">
        <v>1548</v>
      </c>
      <c r="K68" s="58" t="str">
        <f>VLOOKUP(B68,[1]Лист1!$A:$M,12,FALSE)</f>
        <v>Трифонов А.В.</v>
      </c>
    </row>
    <row r="69" spans="1:11" s="6" customFormat="1" ht="15.6" x14ac:dyDescent="0.3">
      <c r="A69" s="2"/>
      <c r="B69" s="140"/>
      <c r="C69" s="56"/>
      <c r="D69" s="57"/>
      <c r="E69" s="60"/>
      <c r="F69" s="61"/>
      <c r="G69" s="12"/>
      <c r="H69" s="8"/>
      <c r="I69" s="8"/>
      <c r="J69" s="8"/>
      <c r="K69" s="58"/>
    </row>
    <row r="70" spans="1:11" s="6" customFormat="1" ht="15.6" x14ac:dyDescent="0.3">
      <c r="A70" s="2"/>
      <c r="B70" s="140"/>
      <c r="C70" s="56"/>
      <c r="D70" s="57"/>
      <c r="E70" s="60"/>
      <c r="F70" s="61"/>
      <c r="G70" s="12"/>
      <c r="H70" s="8"/>
      <c r="I70" s="8"/>
      <c r="J70" s="8"/>
      <c r="K70" s="58"/>
    </row>
    <row r="71" spans="1:11" s="6" customFormat="1" ht="15.6" x14ac:dyDescent="0.3">
      <c r="A71" s="2"/>
      <c r="B71" s="140"/>
      <c r="C71" s="56"/>
      <c r="D71" s="57"/>
      <c r="E71" s="60"/>
      <c r="F71" s="61"/>
      <c r="G71" s="12"/>
      <c r="H71" s="8"/>
      <c r="I71" s="8"/>
      <c r="J71" s="8"/>
      <c r="K71" s="58"/>
    </row>
    <row r="72" spans="1:11" s="6" customFormat="1" ht="15.6" x14ac:dyDescent="0.3">
      <c r="A72" s="2"/>
      <c r="B72" s="140"/>
      <c r="C72" s="56"/>
      <c r="D72" s="57"/>
      <c r="E72" s="60"/>
      <c r="F72" s="61"/>
      <c r="G72" s="12"/>
      <c r="H72" s="8"/>
      <c r="I72" s="8"/>
      <c r="J72" s="8"/>
      <c r="K72" s="58"/>
    </row>
    <row r="73" spans="1:11" s="6" customFormat="1" ht="15.6" x14ac:dyDescent="0.3">
      <c r="A73" s="2"/>
      <c r="B73" s="140"/>
      <c r="C73" s="56"/>
      <c r="D73" s="57"/>
      <c r="E73" s="60"/>
      <c r="F73" s="61"/>
      <c r="G73" s="12"/>
      <c r="H73" s="8"/>
      <c r="I73" s="8"/>
      <c r="J73" s="8"/>
      <c r="K73" s="58"/>
    </row>
    <row r="74" spans="1:11" s="6" customFormat="1" ht="15.6" x14ac:dyDescent="0.3">
      <c r="A74" s="2"/>
      <c r="B74" s="140"/>
      <c r="C74" s="56"/>
      <c r="D74" s="57"/>
      <c r="E74" s="60"/>
      <c r="F74" s="61"/>
      <c r="G74" s="12"/>
      <c r="H74" s="8"/>
      <c r="I74" s="8"/>
      <c r="J74" s="8"/>
      <c r="K74" s="58"/>
    </row>
    <row r="75" spans="1:11" s="6" customFormat="1" ht="18" customHeight="1" x14ac:dyDescent="0.3">
      <c r="A75" s="148" t="s">
        <v>1602</v>
      </c>
      <c r="B75" s="148"/>
      <c r="C75" s="148"/>
      <c r="D75" s="148">
        <f>IF((NOT(ISERR(FIND("ры",A75)))+0)+(NOT(ISERR(FIND("му",A75)))+0)+(NOT(ISERR(FIND("ши",A75)))+0)+(NOT(ISERR(FIND("мал",A75)))+0)=0,10,9)</f>
        <v>9</v>
      </c>
      <c r="E75" s="148"/>
      <c r="F75" s="148"/>
      <c r="G75" s="148"/>
      <c r="H75" s="148"/>
      <c r="I75" s="148"/>
      <c r="J75" s="148"/>
      <c r="K75" s="148"/>
    </row>
    <row r="76" spans="1:11" s="6" customFormat="1" ht="15.6" x14ac:dyDescent="0.3">
      <c r="A76" s="2">
        <v>1</v>
      </c>
      <c r="B76" s="140">
        <v>2178</v>
      </c>
      <c r="C76" s="56" t="str">
        <f>VLOOKUP(B76,[1]Лист1!$A:$M,2,FALSE) &amp; "  " &amp; VLOOKUP(B76,[1]Лист1!$A:$M,3,FALSE)</f>
        <v>Тильш  Леонид</v>
      </c>
      <c r="D76" s="57"/>
      <c r="E76" s="60">
        <f>VLOOKUP(B76,[1]Лист1!$A:$M,9,FALSE)</f>
        <v>1989</v>
      </c>
      <c r="F76" s="61" t="str">
        <f>VLOOKUP(B76,[1]Лист1!$A:$M,10,FALSE)</f>
        <v>МС</v>
      </c>
      <c r="G76" s="12" t="str">
        <f>VLOOKUP(B76,[1]Лист1!$A:$M,11,FALSE)</f>
        <v>ГБУ "МГФСО" Москомспорта</v>
      </c>
      <c r="H76" s="8" t="s">
        <v>1569</v>
      </c>
      <c r="I76" s="8"/>
      <c r="J76" s="8" t="s">
        <v>1570</v>
      </c>
      <c r="K76" s="58" t="str">
        <f>VLOOKUP(B76,[1]Лист1!$A:$M,12,FALSE)</f>
        <v>Мудрик Н.В.</v>
      </c>
    </row>
    <row r="77" spans="1:11" s="6" customFormat="1" ht="26.4" x14ac:dyDescent="0.3">
      <c r="A77" s="2"/>
      <c r="B77" s="140">
        <v>3088</v>
      </c>
      <c r="C77" s="56" t="str">
        <f>VLOOKUP(B77,[1]Лист1!$A:$M,2,FALSE) &amp; "  " &amp; VLOOKUP(B77,[1]Лист1!$A:$M,3,FALSE)</f>
        <v>Шуринкин  Олег</v>
      </c>
      <c r="D77" s="57"/>
      <c r="E77" s="60" t="str">
        <f>VLOOKUP(B77,[1]Лист1!$A:$M,9,FALSE)</f>
        <v>1995</v>
      </c>
      <c r="F77" s="61" t="str">
        <f>VLOOKUP(B77,[1]Лист1!$A:$M,10,FALSE)</f>
        <v>МСМК</v>
      </c>
      <c r="G77" s="12" t="str">
        <f>VLOOKUP(B77,[1]Лист1!$A:$M,11,FALSE)</f>
        <v>ГБПОУ "МССУОР №2" Москомспорта</v>
      </c>
      <c r="H77" s="8" t="s">
        <v>1548</v>
      </c>
      <c r="I77" s="8" t="s">
        <v>1548</v>
      </c>
      <c r="J77" s="8" t="s">
        <v>1548</v>
      </c>
      <c r="K77" s="58" t="str">
        <f>VLOOKUP(B77,[1]Лист1!$A:$M,12,FALSE)</f>
        <v>Фирсов А. В., Соколенко В.Г.</v>
      </c>
    </row>
    <row r="78" spans="1:11" s="6" customFormat="1" ht="15.6" x14ac:dyDescent="0.3">
      <c r="A78" s="2">
        <v>2</v>
      </c>
      <c r="B78" s="140">
        <v>2325</v>
      </c>
      <c r="C78" s="56" t="str">
        <f>VLOOKUP(B78,[1]Лист1!$A:$M,2,FALSE) &amp; "  " &amp; VLOOKUP(B78,[1]Лист1!$A:$M,3,FALSE)</f>
        <v>Фомин  Максим</v>
      </c>
      <c r="D78" s="57"/>
      <c r="E78" s="60">
        <f>VLOOKUP(B78,[1]Лист1!$A:$M,9,FALSE)</f>
        <v>2001</v>
      </c>
      <c r="F78" s="61" t="str">
        <f>VLOOKUP(B78,[1]Лист1!$A:$M,10,FALSE)</f>
        <v>МС</v>
      </c>
      <c r="G78" s="12" t="str">
        <f>VLOOKUP(B78,[1]Лист1!$A:$M,11,FALSE)</f>
        <v>ГБУ "МГФСО" Москомспорта</v>
      </c>
      <c r="H78" s="8" t="s">
        <v>1572</v>
      </c>
      <c r="I78" s="8"/>
      <c r="J78" s="8" t="s">
        <v>1573</v>
      </c>
      <c r="K78" s="58" t="str">
        <f>VLOOKUP(B78,[1]Лист1!$A:$M,12,FALSE)</f>
        <v>Кушиков А.В.</v>
      </c>
    </row>
    <row r="79" spans="1:11" s="6" customFormat="1" ht="15.6" x14ac:dyDescent="0.3">
      <c r="A79" s="2"/>
      <c r="B79" s="140">
        <v>2179</v>
      </c>
      <c r="C79" s="56" t="str">
        <f>VLOOKUP(B79,[1]Лист1!$A:$M,2,FALSE) &amp; "  " &amp; VLOOKUP(B79,[1]Лист1!$A:$M,3,FALSE)</f>
        <v>Пыжов  Макар</v>
      </c>
      <c r="D79" s="57"/>
      <c r="E79" s="60">
        <f>VLOOKUP(B79,[1]Лист1!$A:$M,9,FALSE)</f>
        <v>2005</v>
      </c>
      <c r="F79" s="61" t="str">
        <f>VLOOKUP(B79,[1]Лист1!$A:$M,10,FALSE)</f>
        <v>I</v>
      </c>
      <c r="G79" s="12" t="str">
        <f>VLOOKUP(B79,[1]Лист1!$A:$M,11,FALSE)</f>
        <v>ГБУ "МГФСО" Москомспорта</v>
      </c>
      <c r="H79" s="8" t="s">
        <v>1548</v>
      </c>
      <c r="I79" s="8" t="s">
        <v>1548</v>
      </c>
      <c r="J79" s="8" t="s">
        <v>1548</v>
      </c>
      <c r="K79" s="58" t="str">
        <f>VLOOKUP(B79,[1]Лист1!$A:$M,12,FALSE)</f>
        <v>Кушиков А.В.</v>
      </c>
    </row>
    <row r="80" spans="1:11" s="6" customFormat="1" ht="15.6" x14ac:dyDescent="0.3">
      <c r="A80" s="2">
        <v>3</v>
      </c>
      <c r="B80" s="140">
        <v>6071</v>
      </c>
      <c r="C80" s="56" t="str">
        <f>VLOOKUP(B80,[1]Лист1!$A:$M,2,FALSE) &amp; "  " &amp; VLOOKUP(B80,[1]Лист1!$A:$M,3,FALSE)</f>
        <v>Ковынев  Сергей</v>
      </c>
      <c r="D80" s="57"/>
      <c r="E80" s="60">
        <f>VLOOKUP(B80,[1]Лист1!$A:$M,9,FALSE)</f>
        <v>2002</v>
      </c>
      <c r="F80" s="61" t="str">
        <f>VLOOKUP(B80,[1]Лист1!$A:$M,10,FALSE)</f>
        <v>I</v>
      </c>
      <c r="G80" s="12" t="str">
        <f>VLOOKUP(B80,[1]Лист1!$A:$M,11,FALSE)</f>
        <v>ФАУ МО РФ ЦСКА СШОР (по ВВС)</v>
      </c>
      <c r="H80" s="8" t="s">
        <v>1574</v>
      </c>
      <c r="I80" s="8"/>
      <c r="J80" s="8" t="s">
        <v>1576</v>
      </c>
      <c r="K80" s="58" t="str">
        <f>VLOOKUP(B80,[1]Лист1!$A:$M,12,FALSE)</f>
        <v>Кузнецов А.М.</v>
      </c>
    </row>
    <row r="81" spans="1:11" s="6" customFormat="1" ht="27.6" x14ac:dyDescent="0.3">
      <c r="A81" s="2"/>
      <c r="B81" s="140">
        <v>5010</v>
      </c>
      <c r="C81" s="56" t="str">
        <f>VLOOKUP(B81,[1]Лист1!$A:$M,2,FALSE) &amp; "  " &amp; VLOOKUP(B81,[1]Лист1!$A:$M,3,FALSE)</f>
        <v>Чубанов  Мурад</v>
      </c>
      <c r="D81" s="57"/>
      <c r="E81" s="60">
        <f>VLOOKUP(B81,[1]Лист1!$A:$M,9,FALSE)</f>
        <v>1998</v>
      </c>
      <c r="F81" s="61" t="s">
        <v>211</v>
      </c>
      <c r="G81" s="12" t="str">
        <f>VLOOKUP(B81,[1]Лист1!$A:$M,11,FALSE)</f>
        <v>ГБУ "ФСО"Юность Москвы Москомспорта</v>
      </c>
      <c r="H81" s="8" t="s">
        <v>1548</v>
      </c>
      <c r="I81" s="8" t="s">
        <v>1548</v>
      </c>
      <c r="J81" s="8" t="s">
        <v>1548</v>
      </c>
      <c r="K81" s="58" t="str">
        <f>VLOOKUP(B81,[1]Лист1!$A:$M,12,FALSE)</f>
        <v>Чеканов А.Г.</v>
      </c>
    </row>
    <row r="82" spans="1:11" s="6" customFormat="1" ht="15.6" x14ac:dyDescent="0.3">
      <c r="A82" s="2">
        <v>4</v>
      </c>
      <c r="B82" s="140">
        <v>2186</v>
      </c>
      <c r="C82" s="56" t="str">
        <f>VLOOKUP(B82,[1]Лист1!$A:$M,2,FALSE) &amp; "  " &amp; VLOOKUP(B82,[1]Лист1!$A:$M,3,FALSE)</f>
        <v>Савостин  Александр</v>
      </c>
      <c r="D82" s="57"/>
      <c r="E82" s="60">
        <f>VLOOKUP(B82,[1]Лист1!$A:$M,9,FALSE)</f>
        <v>2005</v>
      </c>
      <c r="F82" s="61" t="str">
        <f>VLOOKUP(B82,[1]Лист1!$A:$M,10,FALSE)</f>
        <v>I</v>
      </c>
      <c r="G82" s="12" t="str">
        <f>VLOOKUP(B82,[1]Лист1!$A:$M,11,FALSE)</f>
        <v>ГБУ "МГФСО" Москомспорта</v>
      </c>
      <c r="H82" s="8" t="s">
        <v>1577</v>
      </c>
      <c r="I82" s="8"/>
      <c r="J82" s="8" t="s">
        <v>1579</v>
      </c>
      <c r="K82" s="58" t="str">
        <f>VLOOKUP(B82,[1]Лист1!$A:$M,12,FALSE)</f>
        <v>Лобков А.Ю.</v>
      </c>
    </row>
    <row r="83" spans="1:11" s="6" customFormat="1" ht="15.6" x14ac:dyDescent="0.3">
      <c r="A83" s="2"/>
      <c r="B83" s="140">
        <v>2079</v>
      </c>
      <c r="C83" s="56" t="str">
        <f>VLOOKUP(B83,[1]Лист1!$A:$M,2,FALSE) &amp; "  " &amp; VLOOKUP(B83,[1]Лист1!$A:$M,3,FALSE)</f>
        <v>Карпухин  Иван</v>
      </c>
      <c r="D83" s="57"/>
      <c r="E83" s="60">
        <f>VLOOKUP(B83,[1]Лист1!$A:$M,9,FALSE)</f>
        <v>2003</v>
      </c>
      <c r="F83" s="61" t="str">
        <f>VLOOKUP(B83,[1]Лист1!$A:$M,10,FALSE)</f>
        <v>КМС</v>
      </c>
      <c r="G83" s="12" t="str">
        <f>VLOOKUP(B83,[1]Лист1!$A:$M,11,FALSE)</f>
        <v>ГБУ "МГФСО" Москомспорта</v>
      </c>
      <c r="H83" s="8" t="s">
        <v>1548</v>
      </c>
      <c r="I83" s="8" t="s">
        <v>1548</v>
      </c>
      <c r="J83" s="8" t="s">
        <v>1548</v>
      </c>
      <c r="K83" s="58" t="str">
        <f>VLOOKUP(B83,[1]Лист1!$A:$M,12,FALSE)</f>
        <v>Кушиков А.В.</v>
      </c>
    </row>
    <row r="84" spans="1:11" s="6" customFormat="1" ht="15.6" x14ac:dyDescent="0.3">
      <c r="A84" s="2">
        <v>5</v>
      </c>
      <c r="B84" s="140">
        <v>6041</v>
      </c>
      <c r="C84" s="56" t="str">
        <f>VLOOKUP(B84,[1]Лист1!$A:$M,2,FALSE) &amp; "  " &amp; VLOOKUP(B84,[1]Лист1!$A:$M,3,FALSE)</f>
        <v>Голованов  Максим</v>
      </c>
      <c r="D84" s="57"/>
      <c r="E84" s="60">
        <f>VLOOKUP(B84,[1]Лист1!$A:$M,9,FALSE)</f>
        <v>2004</v>
      </c>
      <c r="F84" s="61" t="str">
        <f>VLOOKUP(B84,[1]Лист1!$A:$M,10,FALSE)</f>
        <v>I</v>
      </c>
      <c r="G84" s="12" t="str">
        <f>VLOOKUP(B84,[1]Лист1!$A:$M,11,FALSE)</f>
        <v>ФАУ МО РФ ЦСКА СШОР (по ВВС)</v>
      </c>
      <c r="H84" s="8" t="s">
        <v>1582</v>
      </c>
      <c r="I84" s="8"/>
      <c r="J84" s="8" t="s">
        <v>1583</v>
      </c>
      <c r="K84" s="58" t="str">
        <f>VLOOKUP(B84,[1]Лист1!$A:$M,12,FALSE)</f>
        <v>Кузнецов А.М.</v>
      </c>
    </row>
    <row r="85" spans="1:11" s="6" customFormat="1" ht="15.6" x14ac:dyDescent="0.3">
      <c r="A85" s="2"/>
      <c r="B85" s="140">
        <v>6019</v>
      </c>
      <c r="C85" s="56" t="str">
        <f>VLOOKUP(B85,[1]Лист1!$A:$M,2,FALSE) &amp; "  " &amp; VLOOKUP(B85,[1]Лист1!$A:$M,3,FALSE)</f>
        <v>Матьовка  Иван</v>
      </c>
      <c r="D85" s="57"/>
      <c r="E85" s="60">
        <f>VLOOKUP(B85,[1]Лист1!$A:$M,9,FALSE)</f>
        <v>1993</v>
      </c>
      <c r="F85" s="61" t="str">
        <f>VLOOKUP(B85,[1]Лист1!$A:$M,10,FALSE)</f>
        <v>МС</v>
      </c>
      <c r="G85" s="12" t="str">
        <f>VLOOKUP(B85,[1]Лист1!$A:$M,11,FALSE)</f>
        <v>ФАУ МО РФ ЦСКА СШОР (по ВВС)</v>
      </c>
      <c r="H85" s="8" t="s">
        <v>1548</v>
      </c>
      <c r="I85" s="8" t="s">
        <v>1548</v>
      </c>
      <c r="J85" s="8" t="s">
        <v>1548</v>
      </c>
      <c r="K85" s="58" t="str">
        <f>VLOOKUP(B85,[1]Лист1!$A:$M,12,FALSE)</f>
        <v>Чеканов А.Г.</v>
      </c>
    </row>
    <row r="86" spans="1:11" s="6" customFormat="1" ht="15.6" x14ac:dyDescent="0.3">
      <c r="A86" s="2">
        <v>6</v>
      </c>
      <c r="B86" s="140">
        <v>2054</v>
      </c>
      <c r="C86" s="56" t="str">
        <f>VLOOKUP(B86,[1]Лист1!$A:$M,2,FALSE) &amp; "  " &amp; VLOOKUP(B86,[1]Лист1!$A:$M,3,FALSE)</f>
        <v>Елецкий  Александр</v>
      </c>
      <c r="D86" s="57"/>
      <c r="E86" s="60">
        <f>VLOOKUP(B86,[1]Лист1!$A:$M,9,FALSE)</f>
        <v>2004</v>
      </c>
      <c r="F86" s="61" t="str">
        <f>VLOOKUP(B86,[1]Лист1!$A:$M,10,FALSE)</f>
        <v>I</v>
      </c>
      <c r="G86" s="12" t="str">
        <f>VLOOKUP(B86,[1]Лист1!$A:$M,11,FALSE)</f>
        <v>ГБУ "МГФСО" Москомспорта</v>
      </c>
      <c r="H86" s="8" t="s">
        <v>1586</v>
      </c>
      <c r="I86" s="8"/>
      <c r="J86" s="8" t="s">
        <v>1587</v>
      </c>
      <c r="K86" s="58" t="str">
        <f>VLOOKUP(B86,[1]Лист1!$A:$M,12,FALSE)</f>
        <v>Лобков А.Ю.</v>
      </c>
    </row>
    <row r="87" spans="1:11" s="6" customFormat="1" ht="15.6" x14ac:dyDescent="0.3">
      <c r="A87" s="2"/>
      <c r="B87" s="140">
        <v>2098</v>
      </c>
      <c r="C87" s="56" t="str">
        <f>VLOOKUP(B87,[1]Лист1!$A:$M,2,FALSE) &amp; "  " &amp; VLOOKUP(B87,[1]Лист1!$A:$M,3,FALSE)</f>
        <v>Лебедев  Данила</v>
      </c>
      <c r="D87" s="57"/>
      <c r="E87" s="60">
        <f>VLOOKUP(B87,[1]Лист1!$A:$M,9,FALSE)</f>
        <v>2005</v>
      </c>
      <c r="F87" s="61" t="str">
        <f>VLOOKUP(B87,[1]Лист1!$A:$M,10,FALSE)</f>
        <v>II</v>
      </c>
      <c r="G87" s="12" t="str">
        <f>VLOOKUP(B87,[1]Лист1!$A:$M,11,FALSE)</f>
        <v>ГБУ "МГФСО" Москомспорта</v>
      </c>
      <c r="H87" s="8" t="s">
        <v>1548</v>
      </c>
      <c r="I87" s="8" t="s">
        <v>1548</v>
      </c>
      <c r="J87" s="8" t="s">
        <v>1548</v>
      </c>
      <c r="K87" s="58" t="str">
        <f>VLOOKUP(B87,[1]Лист1!$A:$M,12,FALSE)</f>
        <v>Лобков А.Ю.</v>
      </c>
    </row>
    <row r="88" spans="1:11" s="6" customFormat="1" ht="15.6" x14ac:dyDescent="0.3">
      <c r="A88" s="2">
        <v>7</v>
      </c>
      <c r="B88" s="140">
        <v>2000</v>
      </c>
      <c r="C88" s="56" t="str">
        <f>VLOOKUP(B88,[1]Лист1!$A:$M,2,FALSE) &amp; "  " &amp; VLOOKUP(B88,[1]Лист1!$A:$M,3,FALSE)</f>
        <v>Агапитов  Тимофей</v>
      </c>
      <c r="D88" s="57"/>
      <c r="E88" s="60">
        <f>VLOOKUP(B88,[1]Лист1!$A:$M,9,FALSE)</f>
        <v>2004</v>
      </c>
      <c r="F88" s="61" t="str">
        <f>VLOOKUP(B88,[1]Лист1!$A:$M,10,FALSE)</f>
        <v>КМС</v>
      </c>
      <c r="G88" s="12" t="str">
        <f>VLOOKUP(B88,[1]Лист1!$A:$M,11,FALSE)</f>
        <v>ГБУ "МГФСО" Москомспорта</v>
      </c>
      <c r="H88" s="8" t="s">
        <v>1590</v>
      </c>
      <c r="I88" s="8" t="s">
        <v>1578</v>
      </c>
      <c r="J88" s="8" t="s">
        <v>1591</v>
      </c>
      <c r="K88" s="58" t="str">
        <f>VLOOKUP(B88,[1]Лист1!$A:$M,12,FALSE)</f>
        <v>Кушиков А.В.</v>
      </c>
    </row>
    <row r="89" spans="1:11" s="6" customFormat="1" ht="15.6" x14ac:dyDescent="0.3">
      <c r="A89" s="2"/>
      <c r="B89" s="140">
        <v>2193</v>
      </c>
      <c r="C89" s="56" t="str">
        <f>VLOOKUP(B89,[1]Лист1!$A:$M,2,FALSE) &amp; "  " &amp; VLOOKUP(B89,[1]Лист1!$A:$M,3,FALSE)</f>
        <v>Станьитта   Дарио</v>
      </c>
      <c r="D89" s="57"/>
      <c r="E89" s="60">
        <f>VLOOKUP(B89,[1]Лист1!$A:$M,9,FALSE)</f>
        <v>2006</v>
      </c>
      <c r="F89" s="61" t="str">
        <f>VLOOKUP(B89,[1]Лист1!$A:$M,10,FALSE)</f>
        <v>II</v>
      </c>
      <c r="G89" s="12" t="str">
        <f>VLOOKUP(B89,[1]Лист1!$A:$M,11,FALSE)</f>
        <v>ГБУ "МГФСО" Москомспорта</v>
      </c>
      <c r="H89" s="8" t="s">
        <v>1548</v>
      </c>
      <c r="I89" s="8" t="s">
        <v>1548</v>
      </c>
      <c r="J89" s="8" t="s">
        <v>1548</v>
      </c>
      <c r="K89" s="58" t="str">
        <f>VLOOKUP(B89,[1]Лист1!$A:$M,12,FALSE)</f>
        <v>Лобков А.Ю.</v>
      </c>
    </row>
    <row r="90" spans="1:11" s="6" customFormat="1" ht="27.6" x14ac:dyDescent="0.3">
      <c r="A90" s="2">
        <v>8</v>
      </c>
      <c r="B90" s="140">
        <v>6007</v>
      </c>
      <c r="C90" s="56" t="str">
        <f>VLOOKUP(B90,[1]Лист1!$A:$M,2,FALSE) &amp; "  " &amp; VLOOKUP(B90,[1]Лист1!$A:$M,3,FALSE)</f>
        <v>Белов  Серафим</v>
      </c>
      <c r="D90" s="57"/>
      <c r="E90" s="60">
        <f>VLOOKUP(B90,[1]Лист1!$A:$M,9,FALSE)</f>
        <v>2000</v>
      </c>
      <c r="F90" s="61" t="str">
        <f>VLOOKUP(B90,[1]Лист1!$A:$M,10,FALSE)</f>
        <v xml:space="preserve">I    </v>
      </c>
      <c r="G90" s="12" t="str">
        <f>VLOOKUP(B90,[1]Лист1!$A:$M,11,FALSE)</f>
        <v>ГБУ "ФСО"Юность Москвы Москомспорта</v>
      </c>
      <c r="H90" s="8" t="s">
        <v>1593</v>
      </c>
      <c r="I90" s="8" t="s">
        <v>1571</v>
      </c>
      <c r="J90" s="8" t="s">
        <v>1594</v>
      </c>
      <c r="K90" s="58" t="str">
        <f>VLOOKUP(B90,[1]Лист1!$A:$M,12,FALSE)</f>
        <v>Чеканов А.Г.</v>
      </c>
    </row>
    <row r="91" spans="1:11" s="6" customFormat="1" ht="27.6" x14ac:dyDescent="0.3">
      <c r="A91" s="2"/>
      <c r="B91" s="140">
        <v>6027</v>
      </c>
      <c r="C91" s="56" t="str">
        <f>VLOOKUP(B91,[1]Лист1!$A:$M,2,FALSE) &amp; "  " &amp; VLOOKUP(B91,[1]Лист1!$A:$M,3,FALSE)</f>
        <v>Конов  Даниил</v>
      </c>
      <c r="D91" s="57"/>
      <c r="E91" s="60">
        <f>VLOOKUP(B91,[1]Лист1!$A:$M,9,FALSE)</f>
        <v>2002</v>
      </c>
      <c r="F91" s="61" t="str">
        <f>VLOOKUP(B91,[1]Лист1!$A:$M,10,FALSE)</f>
        <v>КМС</v>
      </c>
      <c r="G91" s="12" t="str">
        <f>VLOOKUP(B91,[1]Лист1!$A:$M,11,FALSE)</f>
        <v>ГБУ "ФСО "Юность Москвы" Москомспорта</v>
      </c>
      <c r="H91" s="8" t="s">
        <v>1548</v>
      </c>
      <c r="I91" s="8" t="s">
        <v>1548</v>
      </c>
      <c r="J91" s="8" t="s">
        <v>1548</v>
      </c>
      <c r="K91" s="58" t="str">
        <f>VLOOKUP(B91,[1]Лист1!$A:$M,12,FALSE)</f>
        <v>Чеканов А.Г.</v>
      </c>
    </row>
    <row r="92" spans="1:11" s="6" customFormat="1" ht="15.6" x14ac:dyDescent="0.3">
      <c r="A92" s="2">
        <v>9</v>
      </c>
      <c r="B92" s="140">
        <v>2118</v>
      </c>
      <c r="C92" s="56" t="str">
        <f>VLOOKUP(B92,[1]Лист1!$A:$M,2,FALSE) &amp; "  " &amp; VLOOKUP(B92,[1]Лист1!$A:$M,3,FALSE)</f>
        <v>Кулюкин  Андрей</v>
      </c>
      <c r="D92" s="57"/>
      <c r="E92" s="60">
        <f>VLOOKUP(B92,[1]Лист1!$A:$M,9,FALSE)</f>
        <v>2005</v>
      </c>
      <c r="F92" s="61" t="str">
        <f>VLOOKUP(B92,[1]Лист1!$A:$M,10,FALSE)</f>
        <v>II</v>
      </c>
      <c r="G92" s="12" t="str">
        <f>VLOOKUP(B92,[1]Лист1!$A:$M,11,FALSE)</f>
        <v>ГБУ "МГФСО" Москомспорта</v>
      </c>
      <c r="H92" s="8" t="s">
        <v>1580</v>
      </c>
      <c r="I92" s="8" t="s">
        <v>1575</v>
      </c>
      <c r="J92" s="8" t="s">
        <v>1595</v>
      </c>
      <c r="K92" s="58" t="str">
        <f>VLOOKUP(B92,[1]Лист1!$A:$M,12,FALSE)</f>
        <v>Лобков А.Ю.</v>
      </c>
    </row>
    <row r="93" spans="1:11" s="6" customFormat="1" ht="15.6" x14ac:dyDescent="0.3">
      <c r="A93" s="2"/>
      <c r="B93" s="140">
        <v>2071</v>
      </c>
      <c r="C93" s="56" t="str">
        <f>VLOOKUP(B93,[1]Лист1!$A:$M,2,FALSE) &amp; "  " &amp; VLOOKUP(B93,[1]Лист1!$A:$M,3,FALSE)</f>
        <v>Киреев  Платон</v>
      </c>
      <c r="D93" s="57"/>
      <c r="E93" s="60">
        <f>VLOOKUP(B93,[1]Лист1!$A:$M,9,FALSE)</f>
        <v>2004</v>
      </c>
      <c r="F93" s="61" t="str">
        <f>VLOOKUP(B93,[1]Лист1!$A:$M,10,FALSE)</f>
        <v>II</v>
      </c>
      <c r="G93" s="12" t="str">
        <f>VLOOKUP(B93,[1]Лист1!$A:$M,11,FALSE)</f>
        <v>ГБУ "МГФСО" Москомспорта</v>
      </c>
      <c r="H93" s="8" t="s">
        <v>1548</v>
      </c>
      <c r="I93" s="8" t="s">
        <v>1548</v>
      </c>
      <c r="J93" s="8" t="s">
        <v>1548</v>
      </c>
      <c r="K93" s="58" t="str">
        <f>VLOOKUP(B93,[1]Лист1!$A:$M,12,FALSE)</f>
        <v>Лобков А.Ю.</v>
      </c>
    </row>
    <row r="94" spans="1:11" s="6" customFormat="1" ht="27.6" x14ac:dyDescent="0.3">
      <c r="A94" s="2">
        <v>10</v>
      </c>
      <c r="B94" s="140">
        <v>5158</v>
      </c>
      <c r="C94" s="56" t="str">
        <f>VLOOKUP(B94,[1]Лист1!$A:$M,2,FALSE) &amp; "  " &amp; VLOOKUP(B94,[1]Лист1!$A:$M,3,FALSE)</f>
        <v xml:space="preserve">Рудь    Антон </v>
      </c>
      <c r="D94" s="57"/>
      <c r="E94" s="60">
        <f>VLOOKUP(B94,[1]Лист1!$A:$M,9,FALSE)</f>
        <v>2003</v>
      </c>
      <c r="F94" s="61" t="s">
        <v>195</v>
      </c>
      <c r="G94" s="12" t="str">
        <f>VLOOKUP(B94,[1]Лист1!$A:$M,11,FALSE)</f>
        <v>ГБУ "ФСО "Юность Москвы" Москомспорта</v>
      </c>
      <c r="H94" s="8" t="s">
        <v>1596</v>
      </c>
      <c r="I94" s="8" t="s">
        <v>1581</v>
      </c>
      <c r="J94" s="8"/>
      <c r="K94" s="58" t="str">
        <f>VLOOKUP(B94,[1]Лист1!$A:$M,12,FALSE)</f>
        <v>Кольцов В.А.</v>
      </c>
    </row>
    <row r="95" spans="1:11" s="6" customFormat="1" ht="27.6" x14ac:dyDescent="0.3">
      <c r="A95" s="2"/>
      <c r="B95" s="140">
        <v>5269</v>
      </c>
      <c r="C95" s="56" t="str">
        <f>VLOOKUP(B95,[1]Лист1!$A:$M,2,FALSE) &amp; "  " &amp; VLOOKUP(B95,[1]Лист1!$A:$M,3,FALSE)</f>
        <v xml:space="preserve">Шопин  Константин  </v>
      </c>
      <c r="D95" s="57"/>
      <c r="E95" s="60">
        <f>VLOOKUP(B95,[1]Лист1!$A:$M,9,FALSE)</f>
        <v>2005</v>
      </c>
      <c r="F95" s="61" t="str">
        <f>VLOOKUP(B95,[1]Лист1!$A:$M,10,FALSE)</f>
        <v>II</v>
      </c>
      <c r="G95" s="12" t="str">
        <f>VLOOKUP(B95,[1]Лист1!$A:$M,11,FALSE)</f>
        <v>ГБУ "ФСО "Юность Москвы" Москомспорта</v>
      </c>
      <c r="H95" s="8" t="s">
        <v>1548</v>
      </c>
      <c r="I95" s="8" t="s">
        <v>1548</v>
      </c>
      <c r="J95" s="8" t="s">
        <v>1548</v>
      </c>
      <c r="K95" s="58" t="str">
        <f>VLOOKUP(B95,[1]Лист1!$A:$M,12,FALSE)</f>
        <v>Кольцов В.А.</v>
      </c>
    </row>
    <row r="96" spans="1:11" s="6" customFormat="1" ht="15.6" x14ac:dyDescent="0.3">
      <c r="A96" s="2">
        <v>11</v>
      </c>
      <c r="B96" s="140">
        <v>6050</v>
      </c>
      <c r="C96" s="56" t="str">
        <f>VLOOKUP(B96,[1]Лист1!$A:$M,2,FALSE) &amp; "  " &amp; VLOOKUP(B96,[1]Лист1!$A:$M,3,FALSE)</f>
        <v>Оверченко  Максим</v>
      </c>
      <c r="D96" s="57"/>
      <c r="E96" s="60">
        <f>VLOOKUP(B96,[1]Лист1!$A:$M,9,FALSE)</f>
        <v>2002</v>
      </c>
      <c r="F96" s="61" t="str">
        <f>VLOOKUP(B96,[1]Лист1!$A:$M,10,FALSE)</f>
        <v xml:space="preserve">I    </v>
      </c>
      <c r="G96" s="12" t="str">
        <f>VLOOKUP(B96,[1]Лист1!$A:$M,11,FALSE)</f>
        <v>ФАУ МО РФ ЦСКА СШОР (по ВВС)</v>
      </c>
      <c r="H96" s="8" t="s">
        <v>1584</v>
      </c>
      <c r="I96" s="8" t="s">
        <v>1585</v>
      </c>
      <c r="J96" s="8"/>
      <c r="K96" s="58" t="str">
        <f>VLOOKUP(B96,[1]Лист1!$A:$M,12,FALSE)</f>
        <v>Кузнецов А.М.</v>
      </c>
    </row>
    <row r="97" spans="1:11" s="6" customFormat="1" ht="15.6" x14ac:dyDescent="0.3">
      <c r="A97" s="2"/>
      <c r="B97" s="140">
        <v>6000</v>
      </c>
      <c r="C97" s="56" t="str">
        <f>VLOOKUP(B97,[1]Лист1!$A:$M,2,FALSE) &amp; "  " &amp; VLOOKUP(B97,[1]Лист1!$A:$M,3,FALSE)</f>
        <v>Филатов  Владислав</v>
      </c>
      <c r="D97" s="57"/>
      <c r="E97" s="60">
        <f>VLOOKUP(B97,[1]Лист1!$A:$M,9,FALSE)</f>
        <v>2004</v>
      </c>
      <c r="F97" s="61" t="str">
        <f>VLOOKUP(B97,[1]Лист1!$A:$M,10,FALSE)</f>
        <v xml:space="preserve">I </v>
      </c>
      <c r="G97" s="12" t="str">
        <f>VLOOKUP(B97,[1]Лист1!$A:$M,11,FALSE)</f>
        <v>ФАУ МО РФ ЦСКА СШОР (по ВВС)</v>
      </c>
      <c r="H97" s="8" t="s">
        <v>1548</v>
      </c>
      <c r="I97" s="8" t="s">
        <v>1548</v>
      </c>
      <c r="J97" s="8" t="s">
        <v>1548</v>
      </c>
      <c r="K97" s="58" t="str">
        <f>VLOOKUP(B97,[1]Лист1!$A:$M,12,FALSE)</f>
        <v>Чеканов А.Г.</v>
      </c>
    </row>
    <row r="98" spans="1:11" s="6" customFormat="1" ht="27.6" x14ac:dyDescent="0.3">
      <c r="A98" s="2">
        <v>12</v>
      </c>
      <c r="B98" s="140">
        <v>5104</v>
      </c>
      <c r="C98" s="56" t="str">
        <f>VLOOKUP(B98,[1]Лист1!$A:$M,2,FALSE) &amp; "  " &amp; VLOOKUP(B98,[1]Лист1!$A:$M,3,FALSE)</f>
        <v xml:space="preserve">Курушин  Семен </v>
      </c>
      <c r="D98" s="57"/>
      <c r="E98" s="60">
        <f>VLOOKUP(B98,[1]Лист1!$A:$M,9,FALSE)</f>
        <v>2004</v>
      </c>
      <c r="F98" s="61" t="str">
        <f>VLOOKUP(B98,[1]Лист1!$A:$M,10,FALSE)</f>
        <v>II</v>
      </c>
      <c r="G98" s="12" t="str">
        <f>VLOOKUP(B98,[1]Лист1!$A:$M,11,FALSE)</f>
        <v>ГБУ "ФСО "Юность Москвы" Москомспорта</v>
      </c>
      <c r="H98" s="8" t="s">
        <v>1597</v>
      </c>
      <c r="I98" s="8" t="s">
        <v>1589</v>
      </c>
      <c r="J98" s="8"/>
      <c r="K98" s="58" t="str">
        <f>VLOOKUP(B98,[1]Лист1!$A:$M,12,FALSE)</f>
        <v>Чеканов А.Г.</v>
      </c>
    </row>
    <row r="99" spans="1:11" s="6" customFormat="1" ht="15.6" x14ac:dyDescent="0.3">
      <c r="A99" s="2"/>
      <c r="B99" s="140">
        <v>6033</v>
      </c>
      <c r="C99" s="56" t="str">
        <f>VLOOKUP(B99,[1]Лист1!$A:$M,2,FALSE) &amp; "  " &amp; VLOOKUP(B99,[1]Лист1!$A:$M,3,FALSE)</f>
        <v>Лихачевский  Вадим</v>
      </c>
      <c r="D99" s="57"/>
      <c r="E99" s="60">
        <f>VLOOKUP(B99,[1]Лист1!$A:$M,9,FALSE)</f>
        <v>2004</v>
      </c>
      <c r="F99" s="61" t="str">
        <f>VLOOKUP(B99,[1]Лист1!$A:$M,10,FALSE)</f>
        <v>I</v>
      </c>
      <c r="G99" s="12" t="str">
        <f>VLOOKUP(B99,[1]Лист1!$A:$M,11,FALSE)</f>
        <v>ФАУ МО РФ ЦСКА СШОР (по ВВС)</v>
      </c>
      <c r="H99" s="8" t="s">
        <v>1548</v>
      </c>
      <c r="I99" s="8" t="s">
        <v>1548</v>
      </c>
      <c r="J99" s="8" t="s">
        <v>1548</v>
      </c>
      <c r="K99" s="58" t="str">
        <f>VLOOKUP(B99,[1]Лист1!$A:$M,12,FALSE)</f>
        <v>Чеканов А.Г.</v>
      </c>
    </row>
    <row r="100" spans="1:11" s="6" customFormat="1" ht="27.6" x14ac:dyDescent="0.3">
      <c r="A100" s="2">
        <v>13</v>
      </c>
      <c r="B100" s="140">
        <v>6064</v>
      </c>
      <c r="C100" s="56" t="str">
        <f>VLOOKUP(B100,[1]Лист1!$A:$M,2,FALSE) &amp; "  " &amp; VLOOKUP(B100,[1]Лист1!$A:$M,3,FALSE)</f>
        <v>Хабаров  Павел</v>
      </c>
      <c r="D100" s="57"/>
      <c r="E100" s="60">
        <f>VLOOKUP(B100,[1]Лист1!$A:$M,9,FALSE)</f>
        <v>2002</v>
      </c>
      <c r="F100" s="61" t="str">
        <f>VLOOKUP(B100,[1]Лист1!$A:$M,10,FALSE)</f>
        <v xml:space="preserve">II    </v>
      </c>
      <c r="G100" s="12" t="str">
        <f>VLOOKUP(B100,[1]Лист1!$A:$M,11,FALSE)</f>
        <v>ГБУ "ФСО"Юность Москвы Москомспорта</v>
      </c>
      <c r="H100" s="8" t="s">
        <v>1588</v>
      </c>
      <c r="I100" s="8" t="s">
        <v>1592</v>
      </c>
      <c r="J100" s="8"/>
      <c r="K100" s="58" t="str">
        <f>VLOOKUP(B100,[1]Лист1!$A:$M,12,FALSE)</f>
        <v>Чеканов А.Г.</v>
      </c>
    </row>
    <row r="101" spans="1:11" s="6" customFormat="1" ht="15.6" x14ac:dyDescent="0.3">
      <c r="A101" s="2"/>
      <c r="B101" s="140">
        <v>6034</v>
      </c>
      <c r="C101" s="56" t="str">
        <f>VLOOKUP(B101,[1]Лист1!$A:$M,2,FALSE) &amp; "  " &amp; VLOOKUP(B101,[1]Лист1!$A:$M,3,FALSE)</f>
        <v>Лобанов  Артем</v>
      </c>
      <c r="D101" s="57"/>
      <c r="E101" s="60">
        <f>VLOOKUP(B101,[1]Лист1!$A:$M,9,FALSE)</f>
        <v>2004</v>
      </c>
      <c r="F101" s="61" t="str">
        <f>VLOOKUP(B101,[1]Лист1!$A:$M,10,FALSE)</f>
        <v>I</v>
      </c>
      <c r="G101" s="12" t="str">
        <f>VLOOKUP(B101,[1]Лист1!$A:$M,11,FALSE)</f>
        <v>ФАУ МО РФ ЦСКА СШОР (по ВВС)</v>
      </c>
      <c r="H101" s="8" t="s">
        <v>1548</v>
      </c>
      <c r="I101" s="8" t="s">
        <v>1548</v>
      </c>
      <c r="J101" s="8" t="s">
        <v>1548</v>
      </c>
      <c r="K101" s="58" t="str">
        <f>VLOOKUP(B101,[1]Лист1!$A:$M,12,FALSE)</f>
        <v>Чеканов А.Г.</v>
      </c>
    </row>
    <row r="102" spans="1:11" s="6" customFormat="1" ht="15.6" x14ac:dyDescent="0.3">
      <c r="A102" s="2"/>
      <c r="B102" s="140"/>
      <c r="C102" s="56"/>
      <c r="D102" s="57"/>
      <c r="E102" s="60"/>
      <c r="F102" s="61"/>
      <c r="G102" s="12"/>
      <c r="H102" s="8"/>
      <c r="I102" s="8"/>
      <c r="J102" s="8"/>
      <c r="K102" s="58"/>
    </row>
    <row r="103" spans="1:11" s="6" customFormat="1" ht="18" customHeight="1" x14ac:dyDescent="0.3">
      <c r="A103" s="148" t="s">
        <v>1611</v>
      </c>
      <c r="B103" s="148"/>
      <c r="C103" s="148"/>
      <c r="D103" s="148">
        <f>IF((NOT(ISERR(FIND("ры",A103)))+0)+(NOT(ISERR(FIND("му",A103)))+0)+(NOT(ISERR(FIND("ши",A103)))+0)+(NOT(ISERR(FIND("мал",A103)))+0)=0,10,9)</f>
        <v>9</v>
      </c>
      <c r="E103" s="148"/>
      <c r="F103" s="148"/>
      <c r="G103" s="148"/>
      <c r="H103" s="148"/>
      <c r="I103" s="148"/>
      <c r="J103" s="148"/>
      <c r="K103" s="148"/>
    </row>
    <row r="104" spans="1:11" s="6" customFormat="1" ht="18" customHeight="1" x14ac:dyDescent="0.3">
      <c r="A104" s="2">
        <v>1</v>
      </c>
      <c r="B104" s="140">
        <v>2151</v>
      </c>
      <c r="C104" s="56" t="str">
        <f>VLOOKUP(B104,[1]Лист1!$A:$M,2,FALSE) &amp; "  " &amp; VLOOKUP(B104,[1]Лист1!$A:$M,3,FALSE)</f>
        <v>Михайлов  Александр</v>
      </c>
      <c r="D104" s="57"/>
      <c r="E104" s="60">
        <f>VLOOKUP(B104,[1]Лист1!$A:$M,9,FALSE)</f>
        <v>2006</v>
      </c>
      <c r="F104" s="61" t="str">
        <f>VLOOKUP(B104,[1]Лист1!$A:$M,10,FALSE)</f>
        <v>I</v>
      </c>
      <c r="G104" s="12" t="str">
        <f>VLOOKUP(B104,[1]Лист1!$A:$M,11,FALSE)</f>
        <v>ГБУ "МГФСО" Москомспорта</v>
      </c>
      <c r="H104" s="8"/>
      <c r="I104" s="8"/>
      <c r="J104" s="8" t="s">
        <v>1603</v>
      </c>
      <c r="K104" s="58" t="str">
        <f>VLOOKUP(B104,[1]Лист1!$A:$M,12,FALSE)</f>
        <v>Трифонов А.В.</v>
      </c>
    </row>
    <row r="105" spans="1:11" s="6" customFormat="1" ht="18" customHeight="1" x14ac:dyDescent="0.3">
      <c r="A105" s="2"/>
      <c r="B105" s="140">
        <v>2128</v>
      </c>
      <c r="C105" s="56" t="str">
        <f>VLOOKUP(B105,[1]Лист1!$A:$M,2,FALSE) &amp; "  " &amp; VLOOKUP(B105,[1]Лист1!$A:$M,3,FALSE)</f>
        <v>Лунёв  Даниил</v>
      </c>
      <c r="D105" s="57"/>
      <c r="E105" s="60">
        <f>VLOOKUP(B105,[1]Лист1!$A:$M,9,FALSE)</f>
        <v>2003</v>
      </c>
      <c r="F105" s="61" t="str">
        <f>VLOOKUP(B105,[1]Лист1!$A:$M,10,FALSE)</f>
        <v>I</v>
      </c>
      <c r="G105" s="12" t="str">
        <f>VLOOKUP(B105,[1]Лист1!$A:$M,11,FALSE)</f>
        <v>ГБУ "МГФСО" Москомспорта</v>
      </c>
      <c r="H105" s="8"/>
      <c r="I105" s="8"/>
      <c r="J105" s="8"/>
      <c r="K105" s="58" t="str">
        <f>VLOOKUP(B105,[1]Лист1!$A:$M,12,FALSE)</f>
        <v>Трифонов А.В.</v>
      </c>
    </row>
    <row r="106" spans="1:11" s="6" customFormat="1" ht="18" customHeight="1" x14ac:dyDescent="0.3">
      <c r="A106" s="2"/>
      <c r="B106" s="140">
        <v>2210</v>
      </c>
      <c r="C106" s="56" t="str">
        <f>VLOOKUP(B106,[1]Лист1!$A:$M,2,FALSE) &amp; "  " &amp; VLOOKUP(B106,[1]Лист1!$A:$M,3,FALSE)</f>
        <v>Казанцев  Сергей</v>
      </c>
      <c r="D106" s="57"/>
      <c r="E106" s="60">
        <f>VLOOKUP(B106,[1]Лист1!$A:$M,9,FALSE)</f>
        <v>2004</v>
      </c>
      <c r="F106" s="61" t="str">
        <f>VLOOKUP(B106,[1]Лист1!$A:$M,10,FALSE)</f>
        <v>II</v>
      </c>
      <c r="G106" s="12" t="str">
        <f>VLOOKUP(B106,[1]Лист1!$A:$M,11,FALSE)</f>
        <v>ГБУ "МГФСО" Москомспорта</v>
      </c>
      <c r="H106" s="8"/>
      <c r="I106" s="8"/>
      <c r="J106" s="8"/>
      <c r="K106" s="58" t="str">
        <f>VLOOKUP(B106,[1]Лист1!$A:$M,12,FALSE)</f>
        <v>Трифонов А.В.</v>
      </c>
    </row>
    <row r="107" spans="1:11" s="6" customFormat="1" ht="18" customHeight="1" x14ac:dyDescent="0.3">
      <c r="A107" s="2"/>
      <c r="B107" s="140">
        <v>2154</v>
      </c>
      <c r="C107" s="56" t="str">
        <f>VLOOKUP(B107,[1]Лист1!$A:$M,2,FALSE) &amp; "  " &amp; VLOOKUP(B107,[1]Лист1!$A:$M,3,FALSE)</f>
        <v>Якущенко  Олег</v>
      </c>
      <c r="D107" s="57"/>
      <c r="E107" s="60">
        <f>VLOOKUP(B107,[1]Лист1!$A:$M,9,FALSE)</f>
        <v>2006</v>
      </c>
      <c r="F107" s="61" t="str">
        <f>VLOOKUP(B107,[1]Лист1!$A:$M,10,FALSE)</f>
        <v>II</v>
      </c>
      <c r="G107" s="12" t="str">
        <f>VLOOKUP(B107,[1]Лист1!$A:$M,11,FALSE)</f>
        <v>ГБУ "МГФСО" Москомспорта</v>
      </c>
      <c r="H107" s="8"/>
      <c r="I107" s="8"/>
      <c r="J107" s="8"/>
      <c r="K107" s="58" t="str">
        <f>VLOOKUP(B107,[1]Лист1!$A:$M,12,FALSE)</f>
        <v>Трифонов А.В.</v>
      </c>
    </row>
    <row r="108" spans="1:11" s="6" customFormat="1" ht="18" customHeight="1" x14ac:dyDescent="0.3">
      <c r="A108" s="2" t="s">
        <v>867</v>
      </c>
      <c r="B108" s="140">
        <v>3046</v>
      </c>
      <c r="C108" s="56" t="str">
        <f>VLOOKUP(B108,[1]Лист1!$A:$M,2,FALSE) &amp; "  " &amp; VLOOKUP(B108,[1]Лист1!$A:$M,3,FALSE)</f>
        <v>Меренков    Никита</v>
      </c>
      <c r="D108" s="57"/>
      <c r="E108" s="60">
        <f>VLOOKUP(B108,[1]Лист1!$A:$M,9,FALSE)</f>
        <v>2004</v>
      </c>
      <c r="F108" s="61" t="str">
        <f>VLOOKUP(B108,[1]Лист1!$A:$M,10,FALSE)</f>
        <v>КМС</v>
      </c>
      <c r="G108" s="12" t="str">
        <f>VLOOKUP(B108,[1]Лист1!$A:$M,11,FALSE)</f>
        <v>ГБПОУ "МССУОР №2" Москомспорта</v>
      </c>
      <c r="H108" s="8"/>
      <c r="I108" s="8"/>
      <c r="J108" s="8" t="s">
        <v>1604</v>
      </c>
      <c r="K108" s="58" t="str">
        <f>VLOOKUP(B108,[1]Лист1!$A:$M,12,FALSE)</f>
        <v>Кравченко А.В.</v>
      </c>
    </row>
    <row r="109" spans="1:11" s="6" customFormat="1" ht="26.4" x14ac:dyDescent="0.3">
      <c r="A109" s="2"/>
      <c r="B109" s="140">
        <v>3126</v>
      </c>
      <c r="C109" s="56" t="str">
        <f>VLOOKUP(B109,[1]Лист1!$A:$M,2,FALSE) &amp; "  " &amp; VLOOKUP(B109,[1]Лист1!$A:$M,3,FALSE)</f>
        <v>Салдин   Егор</v>
      </c>
      <c r="D109" s="57"/>
      <c r="E109" s="60">
        <f>VLOOKUP(B109,[1]Лист1!$A:$M,9,FALSE)</f>
        <v>2005</v>
      </c>
      <c r="F109" s="61" t="str">
        <f>VLOOKUP(B109,[1]Лист1!$A:$M,10,FALSE)</f>
        <v>КМС</v>
      </c>
      <c r="G109" s="12" t="str">
        <f>VLOOKUP(B109,[1]Лист1!$A:$M,11,FALSE)</f>
        <v>ГБПОУ "МССУОР №2" Москомспорта</v>
      </c>
      <c r="H109" s="8"/>
      <c r="I109" s="8"/>
      <c r="J109" s="8"/>
      <c r="K109" s="58" t="str">
        <f>VLOOKUP(B109,[1]Лист1!$A:$M,12,FALSE)</f>
        <v>Кравченко А.В., Домейкене Т.М.</v>
      </c>
    </row>
    <row r="110" spans="1:11" s="6" customFormat="1" ht="26.4" x14ac:dyDescent="0.3">
      <c r="A110" s="2"/>
      <c r="B110" s="140">
        <v>4082</v>
      </c>
      <c r="C110" s="56" t="str">
        <f>VLOOKUP(B110,[1]Лист1!$A:$M,2,FALSE) &amp; "  " &amp; VLOOKUP(B110,[1]Лист1!$A:$M,3,FALSE)</f>
        <v>Телешев  Даниил</v>
      </c>
      <c r="D110" s="57"/>
      <c r="E110" s="60">
        <f>VLOOKUP(B110,[1]Лист1!$A:$M,9,FALSE)</f>
        <v>2005</v>
      </c>
      <c r="F110" s="61" t="str">
        <f>VLOOKUP(B110,[1]Лист1!$A:$M,10,FALSE)</f>
        <v>I</v>
      </c>
      <c r="G110" s="12" t="str">
        <f>VLOOKUP(B110,[1]Лист1!$A:$M,11,FALSE)</f>
        <v>ГБПОУ "МССУОР №2" Москомспорта</v>
      </c>
      <c r="H110" s="8"/>
      <c r="I110" s="8"/>
      <c r="J110" s="8"/>
      <c r="K110" s="58" t="str">
        <f>VLOOKUP(B110,[1]Лист1!$A:$M,12,FALSE)</f>
        <v xml:space="preserve">Базаров А.В., Левова Е.М. </v>
      </c>
    </row>
    <row r="111" spans="1:11" s="6" customFormat="1" ht="26.4" x14ac:dyDescent="0.3">
      <c r="A111" s="2"/>
      <c r="B111" s="140">
        <v>3002</v>
      </c>
      <c r="C111" s="56" t="str">
        <f>VLOOKUP(B111,[1]Лист1!$A:$M,2,FALSE) &amp; "  " &amp; VLOOKUP(B111,[1]Лист1!$A:$M,3,FALSE)</f>
        <v>Катыкин  Антон</v>
      </c>
      <c r="D111" s="57"/>
      <c r="E111" s="60">
        <f>VLOOKUP(B111,[1]Лист1!$A:$M,9,FALSE)</f>
        <v>2004</v>
      </c>
      <c r="F111" s="61" t="str">
        <f>VLOOKUP(B111,[1]Лист1!$A:$M,10,FALSE)</f>
        <v>II</v>
      </c>
      <c r="G111" s="12" t="str">
        <f>VLOOKUP(B111,[1]Лист1!$A:$M,11,FALSE)</f>
        <v>ГБПОУ "МССУОР №2" Москомспорта</v>
      </c>
      <c r="H111" s="8"/>
      <c r="I111" s="8"/>
      <c r="J111" s="8"/>
      <c r="K111" s="58" t="str">
        <f>VLOOKUP(B111,[1]Лист1!$A:$M,12,FALSE)</f>
        <v>Базаров А.В., Зубалий А.И</v>
      </c>
    </row>
    <row r="112" spans="1:11" s="6" customFormat="1" ht="18" customHeight="1" x14ac:dyDescent="0.3">
      <c r="A112" s="2" t="s">
        <v>876</v>
      </c>
      <c r="B112" s="140">
        <v>2231</v>
      </c>
      <c r="C112" s="56" t="str">
        <f>VLOOKUP(B112,[1]Лист1!$A:$M,2,FALSE) &amp; "  " &amp; VLOOKUP(B112,[1]Лист1!$A:$M,3,FALSE)</f>
        <v>Тютьков  Александр</v>
      </c>
      <c r="D112" s="57"/>
      <c r="E112" s="60">
        <f>VLOOKUP(B112,[1]Лист1!$A:$M,9,FALSE)</f>
        <v>2004</v>
      </c>
      <c r="F112" s="61" t="str">
        <f>VLOOKUP(B112,[1]Лист1!$A:$M,10,FALSE)</f>
        <v>I</v>
      </c>
      <c r="G112" s="12" t="str">
        <f>VLOOKUP(B112,[1]Лист1!$A:$M,11,FALSE)</f>
        <v>ГБУ "МГФСО" Москомспорта</v>
      </c>
      <c r="H112" s="8"/>
      <c r="I112" s="8"/>
      <c r="J112" s="8" t="s">
        <v>1605</v>
      </c>
      <c r="K112" s="58" t="str">
        <f>VLOOKUP(B112,[1]Лист1!$A:$M,12,FALSE)</f>
        <v>Клименко А.Н.</v>
      </c>
    </row>
    <row r="113" spans="1:11" s="6" customFormat="1" ht="24.9" customHeight="1" x14ac:dyDescent="0.3">
      <c r="A113" s="2"/>
      <c r="B113" s="140">
        <v>6036</v>
      </c>
      <c r="C113" s="56" t="str">
        <f>VLOOKUP(B113,[1]Лист1!$A:$M,2,FALSE) &amp; "  " &amp; VLOOKUP(B113,[1]Лист1!$A:$M,3,FALSE)</f>
        <v>Львов  Никита</v>
      </c>
      <c r="D113" s="57"/>
      <c r="E113" s="60">
        <f>VLOOKUP(B113,[1]Лист1!$A:$M,9,FALSE)</f>
        <v>2004</v>
      </c>
      <c r="F113" s="61" t="str">
        <f>VLOOKUP(B113,[1]Лист1!$A:$M,10,FALSE)</f>
        <v xml:space="preserve">I    </v>
      </c>
      <c r="G113" s="12" t="str">
        <f>VLOOKUP(B113,[1]Лист1!$A:$M,11,FALSE)</f>
        <v>ФАУ МО РФ ЦСКА СШОР (по ВВС)</v>
      </c>
      <c r="H113" s="8"/>
      <c r="I113" s="8"/>
      <c r="J113" s="8"/>
      <c r="K113" s="58" t="str">
        <f>VLOOKUP(B113,[1]Лист1!$A:$M,12,FALSE)</f>
        <v>Клименко А.Н., Клименко А.Н.</v>
      </c>
    </row>
    <row r="114" spans="1:11" s="6" customFormat="1" ht="18" customHeight="1" x14ac:dyDescent="0.3">
      <c r="A114" s="2"/>
      <c r="B114" s="140">
        <v>2325</v>
      </c>
      <c r="C114" s="56" t="str">
        <f>VLOOKUP(B114,[1]Лист1!$A:$M,2,FALSE) &amp; "  " &amp; VLOOKUP(B114,[1]Лист1!$A:$M,3,FALSE)</f>
        <v>Фомин  Максим</v>
      </c>
      <c r="D114" s="57"/>
      <c r="E114" s="60">
        <f>VLOOKUP(B114,[1]Лист1!$A:$M,9,FALSE)</f>
        <v>2001</v>
      </c>
      <c r="F114" s="61" t="str">
        <f>VLOOKUP(B114,[1]Лист1!$A:$M,10,FALSE)</f>
        <v>МС</v>
      </c>
      <c r="G114" s="12" t="str">
        <f>VLOOKUP(B114,[1]Лист1!$A:$M,11,FALSE)</f>
        <v>ГБУ "МГФСО" Москомспорта</v>
      </c>
      <c r="H114" s="8"/>
      <c r="I114" s="8"/>
      <c r="J114" s="8"/>
      <c r="K114" s="58" t="str">
        <f>VLOOKUP(B114,[1]Лист1!$A:$M,12,FALSE)</f>
        <v>Кушиков А.В.</v>
      </c>
    </row>
    <row r="115" spans="1:11" s="6" customFormat="1" ht="37.5" customHeight="1" x14ac:dyDescent="0.3">
      <c r="A115" s="2"/>
      <c r="B115" s="140">
        <v>3110</v>
      </c>
      <c r="C115" s="56" t="str">
        <f>VLOOKUP(B115,[1]Лист1!$A:$M,2,FALSE) &amp; "  " &amp; VLOOKUP(B115,[1]Лист1!$A:$M,3,FALSE)</f>
        <v>Катюшкин  Илья</v>
      </c>
      <c r="D115" s="57"/>
      <c r="E115" s="60">
        <f>VLOOKUP(B115,[1]Лист1!$A:$M,9,FALSE)</f>
        <v>2006</v>
      </c>
      <c r="F115" s="61" t="s">
        <v>195</v>
      </c>
      <c r="G115" s="12" t="str">
        <f>VLOOKUP(B115,[1]Лист1!$A:$M,11,FALSE)</f>
        <v>ГБПОУ "МССУОР №2" Москомспорта</v>
      </c>
      <c r="H115" s="8"/>
      <c r="I115" s="8"/>
      <c r="J115" s="8"/>
      <c r="K115" s="58" t="str">
        <f>VLOOKUP(B115,[1]Лист1!$A:$M,12,FALSE)</f>
        <v>Базаров А.В., Кравченко А.В., Логвин А.Ю.</v>
      </c>
    </row>
    <row r="116" spans="1:11" s="6" customFormat="1" ht="18" customHeight="1" x14ac:dyDescent="0.3">
      <c r="A116" s="2"/>
      <c r="B116" s="140"/>
      <c r="C116" s="56"/>
      <c r="D116" s="57"/>
      <c r="E116" s="60"/>
      <c r="F116" s="61"/>
      <c r="G116" s="12"/>
      <c r="H116" s="8"/>
      <c r="I116" s="8"/>
      <c r="J116" s="8"/>
      <c r="K116" s="58"/>
    </row>
    <row r="117" spans="1:11" s="6" customFormat="1" ht="18" customHeight="1" x14ac:dyDescent="0.3">
      <c r="A117" s="2"/>
      <c r="B117" s="140"/>
      <c r="C117" s="56"/>
      <c r="D117" s="57"/>
      <c r="E117" s="60"/>
      <c r="F117" s="61"/>
      <c r="G117" s="12"/>
      <c r="H117" s="8"/>
      <c r="I117" s="8"/>
      <c r="J117" s="8"/>
      <c r="K117" s="58"/>
    </row>
    <row r="118" spans="1:11" s="6" customFormat="1" ht="18" customHeight="1" x14ac:dyDescent="0.3">
      <c r="A118" s="2"/>
      <c r="B118" s="140"/>
      <c r="C118" s="56"/>
      <c r="D118" s="57"/>
      <c r="E118" s="60"/>
      <c r="F118" s="61"/>
      <c r="G118" s="12"/>
      <c r="H118" s="8"/>
      <c r="I118" s="8"/>
      <c r="J118" s="8"/>
      <c r="K118" s="58"/>
    </row>
    <row r="119" spans="1:11" s="6" customFormat="1" ht="18" customHeight="1" x14ac:dyDescent="0.3">
      <c r="A119" s="2"/>
      <c r="B119" s="140"/>
      <c r="C119" s="56"/>
      <c r="D119" s="57"/>
      <c r="E119" s="60"/>
      <c r="F119" s="61"/>
      <c r="G119" s="12"/>
      <c r="H119" s="8"/>
      <c r="I119" s="8"/>
      <c r="J119" s="8"/>
      <c r="K119" s="58"/>
    </row>
    <row r="120" spans="1:11" s="6" customFormat="1" ht="18" customHeight="1" x14ac:dyDescent="0.3">
      <c r="A120" s="2"/>
      <c r="B120" s="140"/>
      <c r="C120" s="56"/>
      <c r="D120" s="57"/>
      <c r="E120" s="60"/>
      <c r="F120" s="61"/>
      <c r="G120" s="12"/>
      <c r="H120" s="8"/>
      <c r="I120" s="8"/>
      <c r="J120" s="8"/>
      <c r="K120" s="58"/>
    </row>
    <row r="121" spans="1:11" s="6" customFormat="1" ht="18" customHeight="1" x14ac:dyDescent="0.3">
      <c r="A121" s="2"/>
      <c r="B121" s="140"/>
      <c r="C121" s="56"/>
      <c r="D121" s="57"/>
      <c r="E121" s="60"/>
      <c r="F121" s="61"/>
      <c r="G121" s="12"/>
      <c r="H121" s="8"/>
      <c r="I121" s="8"/>
      <c r="J121" s="8"/>
      <c r="K121" s="58"/>
    </row>
    <row r="122" spans="1:11" s="6" customFormat="1" ht="18" customHeight="1" x14ac:dyDescent="0.3">
      <c r="A122" s="2"/>
      <c r="B122" s="140"/>
      <c r="C122" s="56"/>
      <c r="D122" s="57"/>
      <c r="E122" s="60"/>
      <c r="F122" s="61"/>
      <c r="G122" s="12"/>
      <c r="H122" s="8"/>
      <c r="I122" s="8"/>
      <c r="J122" s="8"/>
      <c r="K122" s="58"/>
    </row>
    <row r="123" spans="1:11" s="6" customFormat="1" ht="18" customHeight="1" x14ac:dyDescent="0.3">
      <c r="A123" s="2"/>
      <c r="B123" s="140"/>
      <c r="C123" s="56"/>
      <c r="D123" s="57"/>
      <c r="E123" s="60"/>
      <c r="F123" s="61"/>
      <c r="G123" s="12"/>
      <c r="H123" s="8"/>
      <c r="I123" s="8"/>
      <c r="J123" s="8"/>
      <c r="K123" s="58"/>
    </row>
    <row r="124" spans="1:11" s="6" customFormat="1" ht="17.399999999999999" customHeight="1" x14ac:dyDescent="0.3">
      <c r="A124" s="148" t="s">
        <v>1610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</row>
    <row r="125" spans="1:11" s="6" customFormat="1" ht="15.6" x14ac:dyDescent="0.3">
      <c r="A125" s="2">
        <v>1</v>
      </c>
      <c r="B125" s="140">
        <v>6019</v>
      </c>
      <c r="C125" s="56" t="str">
        <f>VLOOKUP(B125,[1]Лист1!$A:$M,2,FALSE) &amp; "  " &amp; VLOOKUP(B125,[1]Лист1!$A:$M,3,FALSE)</f>
        <v>Матьовка  Иван</v>
      </c>
      <c r="D125" s="57"/>
      <c r="E125" s="62">
        <f>VLOOKUP(B125,[1]Лист1!$A:$M,9,FALSE)</f>
        <v>1993</v>
      </c>
      <c r="F125" s="57" t="str">
        <f>VLOOKUP(B125,[1]Лист1!$A:$M,10,FALSE)</f>
        <v>МС</v>
      </c>
      <c r="G125" s="12" t="str">
        <f>VLOOKUP(B125,[1]Лист1!$A:$M,11,FALSE)</f>
        <v>ФАУ МО РФ ЦСКА СШОР (по ВВС)</v>
      </c>
      <c r="H125" s="8"/>
      <c r="I125" s="8"/>
      <c r="J125" s="8" t="s">
        <v>1606</v>
      </c>
      <c r="K125" s="58" t="str">
        <f>VLOOKUP(B125,[1]Лист1!$A:$M,12,FALSE)</f>
        <v>Чеканов А.Г.</v>
      </c>
    </row>
    <row r="126" spans="1:11" s="6" customFormat="1" ht="27.6" x14ac:dyDescent="0.3">
      <c r="A126" s="2"/>
      <c r="B126" s="140">
        <v>5010</v>
      </c>
      <c r="C126" s="56" t="str">
        <f>VLOOKUP(B126,[1]Лист1!$A:$M,2,FALSE) &amp; "  " &amp; VLOOKUP(B126,[1]Лист1!$A:$M,3,FALSE)</f>
        <v>Чубанов  Мурад</v>
      </c>
      <c r="D126" s="57"/>
      <c r="E126" s="62">
        <f>VLOOKUP(B126,[1]Лист1!$A:$M,9,FALSE)</f>
        <v>1998</v>
      </c>
      <c r="F126" s="57" t="s">
        <v>211</v>
      </c>
      <c r="G126" s="12" t="str">
        <f>VLOOKUP(B126,[1]Лист1!$A:$M,11,FALSE)</f>
        <v>ГБУ "ФСО"Юность Москвы Москомспорта</v>
      </c>
      <c r="H126" s="8" t="s">
        <v>1548</v>
      </c>
      <c r="I126" s="8" t="s">
        <v>1548</v>
      </c>
      <c r="J126" s="8" t="s">
        <v>1548</v>
      </c>
      <c r="K126" s="58" t="str">
        <f>VLOOKUP(B126,[1]Лист1!$A:$M,12,FALSE)</f>
        <v>Чеканов А.Г.</v>
      </c>
    </row>
    <row r="127" spans="1:11" s="6" customFormat="1" ht="15.6" x14ac:dyDescent="0.3">
      <c r="A127" s="2"/>
      <c r="B127" s="140">
        <v>6071</v>
      </c>
      <c r="C127" s="56" t="str">
        <f>VLOOKUP(B127,[1]Лист1!$A:$M,2,FALSE) &amp; "  " &amp; VLOOKUP(B127,[1]Лист1!$A:$M,3,FALSE)</f>
        <v>Ковынев  Сергей</v>
      </c>
      <c r="D127" s="57"/>
      <c r="E127" s="62">
        <f>VLOOKUP(B127,[1]Лист1!$A:$M,9,FALSE)</f>
        <v>2002</v>
      </c>
      <c r="F127" s="57" t="str">
        <f>VLOOKUP(B127,[1]Лист1!$A:$M,10,FALSE)</f>
        <v>I</v>
      </c>
      <c r="G127" s="12" t="str">
        <f>VLOOKUP(B127,[1]Лист1!$A:$M,11,FALSE)</f>
        <v>ФАУ МО РФ ЦСКА СШОР (по ВВС)</v>
      </c>
      <c r="H127" s="8" t="s">
        <v>1548</v>
      </c>
      <c r="I127" s="8" t="s">
        <v>1548</v>
      </c>
      <c r="J127" s="8" t="s">
        <v>1548</v>
      </c>
      <c r="K127" s="58" t="str">
        <f>VLOOKUP(B127,[1]Лист1!$A:$M,12,FALSE)</f>
        <v>Кузнецов А.М.</v>
      </c>
    </row>
    <row r="128" spans="1:11" s="6" customFormat="1" ht="15.6" x14ac:dyDescent="0.3">
      <c r="A128" s="2"/>
      <c r="B128" s="140">
        <v>6041</v>
      </c>
      <c r="C128" s="56" t="str">
        <f>VLOOKUP(B128,[1]Лист1!$A:$M,2,FALSE) &amp; "  " &amp; VLOOKUP(B128,[1]Лист1!$A:$M,3,FALSE)</f>
        <v>Голованов  Максим</v>
      </c>
      <c r="D128" s="57"/>
      <c r="E128" s="62">
        <f>VLOOKUP(B128,[1]Лист1!$A:$M,9,FALSE)</f>
        <v>2004</v>
      </c>
      <c r="F128" s="57" t="str">
        <f>VLOOKUP(B128,[1]Лист1!$A:$M,10,FALSE)</f>
        <v>I</v>
      </c>
      <c r="G128" s="12" t="str">
        <f>VLOOKUP(B128,[1]Лист1!$A:$M,11,FALSE)</f>
        <v>ФАУ МО РФ ЦСКА СШОР (по ВВС)</v>
      </c>
      <c r="H128" s="8" t="s">
        <v>1548</v>
      </c>
      <c r="I128" s="8" t="s">
        <v>1548</v>
      </c>
      <c r="J128" s="8" t="s">
        <v>1548</v>
      </c>
      <c r="K128" s="58" t="str">
        <f>VLOOKUP(B128,[1]Лист1!$A:$M,12,FALSE)</f>
        <v>Кузнецов А.М.</v>
      </c>
    </row>
    <row r="129" spans="1:11" s="6" customFormat="1" ht="15.6" x14ac:dyDescent="0.3">
      <c r="A129" s="2">
        <v>2</v>
      </c>
      <c r="B129" s="140">
        <v>2098</v>
      </c>
      <c r="C129" s="56" t="str">
        <f>VLOOKUP(B129,[1]Лист1!$A:$M,2,FALSE) &amp; "  " &amp; VLOOKUP(B129,[1]Лист1!$A:$M,3,FALSE)</f>
        <v>Лебедев  Данила</v>
      </c>
      <c r="D129" s="57"/>
      <c r="E129" s="62">
        <f>VLOOKUP(B129,[1]Лист1!$A:$M,9,FALSE)</f>
        <v>2005</v>
      </c>
      <c r="F129" s="57" t="str">
        <f>VLOOKUP(B129,[1]Лист1!$A:$M,10,FALSE)</f>
        <v>II</v>
      </c>
      <c r="G129" s="12" t="str">
        <f>VLOOKUP(B129,[1]Лист1!$A:$M,11,FALSE)</f>
        <v>ГБУ "МГФСО" Москомспорта</v>
      </c>
      <c r="H129" s="8"/>
      <c r="I129" s="8"/>
      <c r="J129" s="8" t="s">
        <v>1607</v>
      </c>
      <c r="K129" s="58" t="str">
        <f>VLOOKUP(B129,[1]Лист1!$A:$M,12,FALSE)</f>
        <v>Лобков А.Ю.</v>
      </c>
    </row>
    <row r="130" spans="1:11" s="6" customFormat="1" ht="15.6" x14ac:dyDescent="0.3">
      <c r="A130" s="2"/>
      <c r="B130" s="140">
        <v>2118</v>
      </c>
      <c r="C130" s="56" t="str">
        <f>VLOOKUP(B130,[1]Лист1!$A:$M,2,FALSE) &amp; "  " &amp; VLOOKUP(B130,[1]Лист1!$A:$M,3,FALSE)</f>
        <v>Кулюкин  Андрей</v>
      </c>
      <c r="D130" s="57"/>
      <c r="E130" s="62">
        <f>VLOOKUP(B130,[1]Лист1!$A:$M,9,FALSE)</f>
        <v>2005</v>
      </c>
      <c r="F130" s="57" t="str">
        <f>VLOOKUP(B130,[1]Лист1!$A:$M,10,FALSE)</f>
        <v>II</v>
      </c>
      <c r="G130" s="12" t="str">
        <f>VLOOKUP(B130,[1]Лист1!$A:$M,11,FALSE)</f>
        <v>ГБУ "МГФСО" Москомспорта</v>
      </c>
      <c r="H130" s="8" t="s">
        <v>1548</v>
      </c>
      <c r="I130" s="8" t="s">
        <v>1548</v>
      </c>
      <c r="J130" s="8" t="s">
        <v>1548</v>
      </c>
      <c r="K130" s="58" t="str">
        <f>VLOOKUP(B130,[1]Лист1!$A:$M,12,FALSE)</f>
        <v>Лобков А.Ю.</v>
      </c>
    </row>
    <row r="131" spans="1:11" s="6" customFormat="1" ht="15.6" x14ac:dyDescent="0.3">
      <c r="A131" s="2"/>
      <c r="B131" s="140">
        <v>2054</v>
      </c>
      <c r="C131" s="56" t="str">
        <f>VLOOKUP(B131,[1]Лист1!$A:$M,2,FALSE) &amp; "  " &amp; VLOOKUP(B131,[1]Лист1!$A:$M,3,FALSE)</f>
        <v>Елецкий  Александр</v>
      </c>
      <c r="D131" s="57"/>
      <c r="E131" s="62">
        <f>VLOOKUP(B131,[1]Лист1!$A:$M,9,FALSE)</f>
        <v>2004</v>
      </c>
      <c r="F131" s="57" t="str">
        <f>VLOOKUP(B131,[1]Лист1!$A:$M,10,FALSE)</f>
        <v>I</v>
      </c>
      <c r="G131" s="12" t="str">
        <f>VLOOKUP(B131,[1]Лист1!$A:$M,11,FALSE)</f>
        <v>ГБУ "МГФСО" Москомспорта</v>
      </c>
      <c r="H131" s="8" t="s">
        <v>1548</v>
      </c>
      <c r="I131" s="8" t="s">
        <v>1548</v>
      </c>
      <c r="J131" s="8" t="s">
        <v>1548</v>
      </c>
      <c r="K131" s="58" t="str">
        <f>VLOOKUP(B131,[1]Лист1!$A:$M,12,FALSE)</f>
        <v>Лобков А.Ю.</v>
      </c>
    </row>
    <row r="132" spans="1:11" s="6" customFormat="1" ht="15.6" x14ac:dyDescent="0.3">
      <c r="A132" s="2"/>
      <c r="B132" s="140">
        <v>2071</v>
      </c>
      <c r="C132" s="56" t="str">
        <f>VLOOKUP(B132,[1]Лист1!$A:$M,2,FALSE) &amp; "  " &amp; VLOOKUP(B132,[1]Лист1!$A:$M,3,FALSE)</f>
        <v>Киреев  Платон</v>
      </c>
      <c r="D132" s="57"/>
      <c r="E132" s="62">
        <f>VLOOKUP(B132,[1]Лист1!$A:$M,9,FALSE)</f>
        <v>2004</v>
      </c>
      <c r="F132" s="57" t="str">
        <f>VLOOKUP(B132,[1]Лист1!$A:$M,10,FALSE)</f>
        <v>II</v>
      </c>
      <c r="G132" s="12" t="str">
        <f>VLOOKUP(B132,[1]Лист1!$A:$M,11,FALSE)</f>
        <v>ГБУ "МГФСО" Москомспорта</v>
      </c>
      <c r="H132" s="8" t="s">
        <v>1548</v>
      </c>
      <c r="I132" s="8" t="s">
        <v>1548</v>
      </c>
      <c r="J132" s="8" t="s">
        <v>1548</v>
      </c>
      <c r="K132" s="58" t="str">
        <f>VLOOKUP(B132,[1]Лист1!$A:$M,12,FALSE)</f>
        <v>Лобков А.Ю.</v>
      </c>
    </row>
    <row r="133" spans="1:11" s="6" customFormat="1" ht="27.6" x14ac:dyDescent="0.3">
      <c r="A133" s="2">
        <v>3</v>
      </c>
      <c r="B133" s="140">
        <v>6027</v>
      </c>
      <c r="C133" s="56" t="str">
        <f>VLOOKUP(B133,[1]Лист1!$A:$M,2,FALSE) &amp; "  " &amp; VLOOKUP(B133,[1]Лист1!$A:$M,3,FALSE)</f>
        <v>Конов  Даниил</v>
      </c>
      <c r="D133" s="57"/>
      <c r="E133" s="62">
        <f>VLOOKUP(B133,[1]Лист1!$A:$M,9,FALSE)</f>
        <v>2002</v>
      </c>
      <c r="F133" s="57" t="str">
        <f>VLOOKUP(B133,[1]Лист1!$A:$M,10,FALSE)</f>
        <v>КМС</v>
      </c>
      <c r="G133" s="12" t="str">
        <f>VLOOKUP(B133,[1]Лист1!$A:$M,11,FALSE)</f>
        <v>ГБУ "ФСО "Юность Москвы" Москомспорта</v>
      </c>
      <c r="H133" s="8"/>
      <c r="I133" s="8"/>
      <c r="J133" s="8" t="s">
        <v>1608</v>
      </c>
      <c r="K133" s="58" t="str">
        <f>VLOOKUP(B133,[1]Лист1!$A:$M,12,FALSE)</f>
        <v>Чеканов А.Г.</v>
      </c>
    </row>
    <row r="134" spans="1:11" s="6" customFormat="1" ht="27.6" x14ac:dyDescent="0.3">
      <c r="A134" s="2"/>
      <c r="B134" s="140">
        <v>6007</v>
      </c>
      <c r="C134" s="56" t="str">
        <f>VLOOKUP(B134,[1]Лист1!$A:$M,2,FALSE) &amp; "  " &amp; VLOOKUP(B134,[1]Лист1!$A:$M,3,FALSE)</f>
        <v>Белов  Серафим</v>
      </c>
      <c r="D134" s="57"/>
      <c r="E134" s="62">
        <f>VLOOKUP(B134,[1]Лист1!$A:$M,9,FALSE)</f>
        <v>2000</v>
      </c>
      <c r="F134" s="57" t="str">
        <f>VLOOKUP(B134,[1]Лист1!$A:$M,10,FALSE)</f>
        <v xml:space="preserve">I    </v>
      </c>
      <c r="G134" s="12" t="str">
        <f>VLOOKUP(B134,[1]Лист1!$A:$M,11,FALSE)</f>
        <v>ГБУ "ФСО"Юность Москвы Москомспорта</v>
      </c>
      <c r="H134" s="8" t="s">
        <v>1548</v>
      </c>
      <c r="I134" s="8" t="s">
        <v>1548</v>
      </c>
      <c r="J134" s="8" t="s">
        <v>1548</v>
      </c>
      <c r="K134" s="58" t="str">
        <f>VLOOKUP(B134,[1]Лист1!$A:$M,12,FALSE)</f>
        <v>Чеканов А.Г.</v>
      </c>
    </row>
    <row r="135" spans="1:11" s="6" customFormat="1" ht="27.6" x14ac:dyDescent="0.3">
      <c r="A135" s="2"/>
      <c r="B135" s="140">
        <v>5104</v>
      </c>
      <c r="C135" s="56" t="str">
        <f>VLOOKUP(B135,[1]Лист1!$A:$M,2,FALSE) &amp; "  " &amp; VLOOKUP(B135,[1]Лист1!$A:$M,3,FALSE)</f>
        <v xml:space="preserve">Курушин  Семен </v>
      </c>
      <c r="D135" s="57"/>
      <c r="E135" s="62">
        <f>VLOOKUP(B135,[1]Лист1!$A:$M,9,FALSE)</f>
        <v>2004</v>
      </c>
      <c r="F135" s="57" t="str">
        <f>VLOOKUP(B135,[1]Лист1!$A:$M,10,FALSE)</f>
        <v>II</v>
      </c>
      <c r="G135" s="12" t="str">
        <f>VLOOKUP(B135,[1]Лист1!$A:$M,11,FALSE)</f>
        <v>ГБУ "ФСО "Юность Москвы" Москомспорта</v>
      </c>
      <c r="H135" s="8" t="s">
        <v>1548</v>
      </c>
      <c r="I135" s="8" t="s">
        <v>1548</v>
      </c>
      <c r="J135" s="8" t="s">
        <v>1548</v>
      </c>
      <c r="K135" s="58" t="str">
        <f>VLOOKUP(B135,[1]Лист1!$A:$M,12,FALSE)</f>
        <v>Чеканов А.Г.</v>
      </c>
    </row>
    <row r="136" spans="1:11" s="6" customFormat="1" ht="15.6" x14ac:dyDescent="0.3">
      <c r="A136" s="2"/>
      <c r="B136" s="140">
        <v>6050</v>
      </c>
      <c r="C136" s="56" t="str">
        <f>VLOOKUP(B136,[1]Лист1!$A:$M,2,FALSE) &amp; "  " &amp; VLOOKUP(B136,[1]Лист1!$A:$M,3,FALSE)</f>
        <v>Оверченко  Максим</v>
      </c>
      <c r="D136" s="57"/>
      <c r="E136" s="62">
        <f>VLOOKUP(B136,[1]Лист1!$A:$M,9,FALSE)</f>
        <v>2002</v>
      </c>
      <c r="F136" s="57" t="str">
        <f>VLOOKUP(B136,[1]Лист1!$A:$M,10,FALSE)</f>
        <v xml:space="preserve">I    </v>
      </c>
      <c r="G136" s="12" t="str">
        <f>VLOOKUP(B136,[1]Лист1!$A:$M,11,FALSE)</f>
        <v>ФАУ МО РФ ЦСКА СШОР (по ВВС)</v>
      </c>
      <c r="H136" s="8" t="s">
        <v>1548</v>
      </c>
      <c r="I136" s="8" t="s">
        <v>1548</v>
      </c>
      <c r="J136" s="8" t="s">
        <v>1548</v>
      </c>
      <c r="K136" s="58" t="str">
        <f>VLOOKUP(B136,[1]Лист1!$A:$M,12,FALSE)</f>
        <v>Кузнецов А.М.</v>
      </c>
    </row>
    <row r="137" spans="1:11" s="6" customFormat="1" ht="15.6" x14ac:dyDescent="0.3">
      <c r="A137" s="2">
        <v>4</v>
      </c>
      <c r="B137" s="140">
        <v>6000</v>
      </c>
      <c r="C137" s="56" t="str">
        <f>VLOOKUP(B137,[1]Лист1!$A:$M,2,FALSE) &amp; "  " &amp; VLOOKUP(B137,[1]Лист1!$A:$M,3,FALSE)</f>
        <v>Филатов  Владислав</v>
      </c>
      <c r="D137" s="57"/>
      <c r="E137" s="62">
        <f>VLOOKUP(B137,[1]Лист1!$A:$M,9,FALSE)</f>
        <v>2004</v>
      </c>
      <c r="F137" s="57" t="str">
        <f>VLOOKUP(B137,[1]Лист1!$A:$M,10,FALSE)</f>
        <v xml:space="preserve">I </v>
      </c>
      <c r="G137" s="12" t="str">
        <f>VLOOKUP(B137,[1]Лист1!$A:$M,11,FALSE)</f>
        <v>ФАУ МО РФ ЦСКА СШОР (по ВВС)</v>
      </c>
      <c r="H137" s="8"/>
      <c r="I137" s="8"/>
      <c r="J137" s="8" t="s">
        <v>1609</v>
      </c>
      <c r="K137" s="58" t="str">
        <f>VLOOKUP(B137,[1]Лист1!$A:$M,12,FALSE)</f>
        <v>Чеканов А.Г.</v>
      </c>
    </row>
    <row r="138" spans="1:11" s="6" customFormat="1" ht="15.6" x14ac:dyDescent="0.3">
      <c r="A138" s="2"/>
      <c r="B138" s="140">
        <v>6033</v>
      </c>
      <c r="C138" s="56" t="str">
        <f>VLOOKUP(B138,[1]Лист1!$A:$M,2,FALSE) &amp; "  " &amp; VLOOKUP(B138,[1]Лист1!$A:$M,3,FALSE)</f>
        <v>Лихачевский  Вадим</v>
      </c>
      <c r="D138" s="57"/>
      <c r="E138" s="62">
        <f>VLOOKUP(B138,[1]Лист1!$A:$M,9,FALSE)</f>
        <v>2004</v>
      </c>
      <c r="F138" s="57" t="str">
        <f>VLOOKUP(B138,[1]Лист1!$A:$M,10,FALSE)</f>
        <v>I</v>
      </c>
      <c r="G138" s="12" t="str">
        <f>VLOOKUP(B138,[1]Лист1!$A:$M,11,FALSE)</f>
        <v>ФАУ МО РФ ЦСКА СШОР (по ВВС)</v>
      </c>
      <c r="H138" s="8" t="s">
        <v>1548</v>
      </c>
      <c r="I138" s="8" t="s">
        <v>1548</v>
      </c>
      <c r="J138" s="8" t="s">
        <v>1548</v>
      </c>
      <c r="K138" s="58" t="str">
        <f>VLOOKUP(B138,[1]Лист1!$A:$M,12,FALSE)</f>
        <v>Чеканов А.Г.</v>
      </c>
    </row>
    <row r="139" spans="1:11" s="6" customFormat="1" ht="15.6" x14ac:dyDescent="0.3">
      <c r="A139" s="2"/>
      <c r="B139" s="140">
        <v>6034</v>
      </c>
      <c r="C139" s="56" t="str">
        <f>VLOOKUP(B139,[1]Лист1!$A:$M,2,FALSE) &amp; "  " &amp; VLOOKUP(B139,[1]Лист1!$A:$M,3,FALSE)</f>
        <v>Лобанов  Артем</v>
      </c>
      <c r="D139" s="57"/>
      <c r="E139" s="62">
        <f>VLOOKUP(B139,[1]Лист1!$A:$M,9,FALSE)</f>
        <v>2004</v>
      </c>
      <c r="F139" s="57" t="str">
        <f>VLOOKUP(B139,[1]Лист1!$A:$M,10,FALSE)</f>
        <v>I</v>
      </c>
      <c r="G139" s="12" t="str">
        <f>VLOOKUP(B139,[1]Лист1!$A:$M,11,FALSE)</f>
        <v>ФАУ МО РФ ЦСКА СШОР (по ВВС)</v>
      </c>
      <c r="H139" s="8" t="s">
        <v>1548</v>
      </c>
      <c r="I139" s="8" t="s">
        <v>1548</v>
      </c>
      <c r="J139" s="8" t="s">
        <v>1548</v>
      </c>
      <c r="K139" s="58" t="str">
        <f>VLOOKUP(B139,[1]Лист1!$A:$M,12,FALSE)</f>
        <v>Чеканов А.Г.</v>
      </c>
    </row>
    <row r="140" spans="1:11" s="6" customFormat="1" ht="27.6" x14ac:dyDescent="0.3">
      <c r="A140" s="2"/>
      <c r="B140" s="140">
        <v>6064</v>
      </c>
      <c r="C140" s="56" t="str">
        <f>VLOOKUP(B140,[1]Лист1!$A:$M,2,FALSE) &amp; "  " &amp; VLOOKUP(B140,[1]Лист1!$A:$M,3,FALSE)</f>
        <v>Хабаров  Павел</v>
      </c>
      <c r="D140" s="57"/>
      <c r="E140" s="62">
        <f>VLOOKUP(B140,[1]Лист1!$A:$M,9,FALSE)</f>
        <v>2002</v>
      </c>
      <c r="F140" s="57" t="str">
        <f>VLOOKUP(B140,[1]Лист1!$A:$M,10,FALSE)</f>
        <v xml:space="preserve">II    </v>
      </c>
      <c r="G140" s="12" t="str">
        <f>VLOOKUP(B140,[1]Лист1!$A:$M,11,FALSE)</f>
        <v>ГБУ "ФСО"Юность Москвы Москомспорта</v>
      </c>
      <c r="H140" s="8" t="s">
        <v>1548</v>
      </c>
      <c r="I140" s="8" t="s">
        <v>1548</v>
      </c>
      <c r="J140" s="8" t="s">
        <v>1548</v>
      </c>
      <c r="K140" s="58" t="str">
        <f>VLOOKUP(B140,[1]Лист1!$A:$M,12,FALSE)</f>
        <v>Чеканов А.Г.</v>
      </c>
    </row>
    <row r="141" spans="1:11" s="6" customFormat="1" ht="10.5" customHeight="1" x14ac:dyDescent="0.3">
      <c r="A141" s="13"/>
      <c r="B141" s="140"/>
      <c r="C141" s="56"/>
      <c r="D141" s="57"/>
      <c r="E141" s="62"/>
      <c r="F141" s="57"/>
      <c r="G141" s="12"/>
      <c r="H141" s="8"/>
      <c r="I141" s="8"/>
      <c r="J141" s="8"/>
      <c r="K141" s="58"/>
    </row>
    <row r="142" spans="1:11" s="6" customFormat="1" ht="17.399999999999999" customHeight="1" x14ac:dyDescent="0.3">
      <c r="A142" s="148" t="s">
        <v>1721</v>
      </c>
      <c r="B142" s="148"/>
      <c r="C142" s="148"/>
      <c r="D142" s="148">
        <f>IF((NOT(ISERR(FIND("ры",A142)))+0)+(NOT(ISERR(FIND("му",A142)))+0)+(NOT(ISERR(FIND("ши",A142)))+0)+(NOT(ISERR(FIND("мал",A142)))+0)=0,10,9)</f>
        <v>9</v>
      </c>
      <c r="E142" s="148"/>
      <c r="F142" s="148"/>
      <c r="G142" s="148"/>
      <c r="H142" s="148"/>
      <c r="I142" s="148"/>
      <c r="J142" s="148"/>
      <c r="K142" s="148"/>
    </row>
    <row r="143" spans="1:11" s="6" customFormat="1" ht="27.6" x14ac:dyDescent="0.3">
      <c r="A143" s="2">
        <v>1</v>
      </c>
      <c r="B143" s="140">
        <v>5096</v>
      </c>
      <c r="C143" s="56" t="s">
        <v>1737</v>
      </c>
      <c r="D143" s="57"/>
      <c r="E143" s="62">
        <v>1986</v>
      </c>
      <c r="F143" s="57" t="s">
        <v>321</v>
      </c>
      <c r="G143" s="12" t="s">
        <v>1058</v>
      </c>
      <c r="H143" s="8" t="s">
        <v>1623</v>
      </c>
      <c r="I143" s="8"/>
      <c r="J143" s="8" t="s">
        <v>1625</v>
      </c>
      <c r="K143" s="58" t="s">
        <v>1125</v>
      </c>
    </row>
    <row r="144" spans="1:11" s="6" customFormat="1" ht="15.6" x14ac:dyDescent="0.3">
      <c r="A144" s="2">
        <v>2</v>
      </c>
      <c r="B144" s="140">
        <v>3021</v>
      </c>
      <c r="C144" s="56" t="s">
        <v>1738</v>
      </c>
      <c r="D144" s="57"/>
      <c r="E144" s="62">
        <v>2003</v>
      </c>
      <c r="F144" s="57" t="s">
        <v>225</v>
      </c>
      <c r="G144" s="12" t="s">
        <v>168</v>
      </c>
      <c r="H144" s="8" t="s">
        <v>1628</v>
      </c>
      <c r="I144" s="8"/>
      <c r="J144" s="8" t="s">
        <v>1630</v>
      </c>
      <c r="K144" s="58" t="s">
        <v>384</v>
      </c>
    </row>
    <row r="145" spans="1:11" s="6" customFormat="1" ht="15.6" x14ac:dyDescent="0.3">
      <c r="A145" s="2">
        <v>3</v>
      </c>
      <c r="B145" s="140">
        <v>3107</v>
      </c>
      <c r="C145" s="56" t="s">
        <v>1739</v>
      </c>
      <c r="D145" s="57"/>
      <c r="E145" s="62">
        <v>2001</v>
      </c>
      <c r="F145" s="57" t="s">
        <v>225</v>
      </c>
      <c r="G145" s="12" t="s">
        <v>168</v>
      </c>
      <c r="H145" s="8" t="s">
        <v>1633</v>
      </c>
      <c r="I145" s="8" t="s">
        <v>1632</v>
      </c>
      <c r="J145" s="8" t="s">
        <v>1634</v>
      </c>
      <c r="K145" s="58" t="s">
        <v>384</v>
      </c>
    </row>
    <row r="146" spans="1:11" s="6" customFormat="1" ht="15.6" x14ac:dyDescent="0.3">
      <c r="A146" s="2">
        <v>4</v>
      </c>
      <c r="B146" s="140">
        <v>3009</v>
      </c>
      <c r="C146" s="56" t="s">
        <v>1740</v>
      </c>
      <c r="D146" s="57"/>
      <c r="E146" s="62" t="s">
        <v>210</v>
      </c>
      <c r="F146" s="57" t="s">
        <v>211</v>
      </c>
      <c r="G146" s="12" t="s">
        <v>168</v>
      </c>
      <c r="H146" s="8" t="s">
        <v>1631</v>
      </c>
      <c r="I146" s="8"/>
      <c r="J146" s="8" t="s">
        <v>1639</v>
      </c>
      <c r="K146" s="58" t="s">
        <v>212</v>
      </c>
    </row>
    <row r="147" spans="1:11" s="6" customFormat="1" ht="15.6" x14ac:dyDescent="0.3">
      <c r="A147" s="2">
        <v>5</v>
      </c>
      <c r="B147" s="140">
        <v>7012</v>
      </c>
      <c r="C147" s="56" t="s">
        <v>1741</v>
      </c>
      <c r="D147" s="57"/>
      <c r="E147" s="62">
        <v>1997</v>
      </c>
      <c r="F147" s="57" t="s">
        <v>225</v>
      </c>
      <c r="G147" s="12" t="s">
        <v>263</v>
      </c>
      <c r="H147" s="8" t="s">
        <v>1626</v>
      </c>
      <c r="I147" s="8"/>
      <c r="J147" s="8" t="s">
        <v>1641</v>
      </c>
      <c r="K147" s="58" t="s">
        <v>780</v>
      </c>
    </row>
    <row r="148" spans="1:11" s="6" customFormat="1" ht="15.6" x14ac:dyDescent="0.3">
      <c r="A148" s="2">
        <v>6</v>
      </c>
      <c r="B148" s="140">
        <v>2168</v>
      </c>
      <c r="C148" s="56" t="s">
        <v>1742</v>
      </c>
      <c r="D148" s="57"/>
      <c r="E148" s="62">
        <v>2002</v>
      </c>
      <c r="F148" s="57" t="s">
        <v>240</v>
      </c>
      <c r="G148" s="12" t="s">
        <v>263</v>
      </c>
      <c r="H148" s="8" t="s">
        <v>1648</v>
      </c>
      <c r="I148" s="8" t="s">
        <v>1636</v>
      </c>
      <c r="J148" s="8" t="s">
        <v>1644</v>
      </c>
      <c r="K148" s="58" t="s">
        <v>735</v>
      </c>
    </row>
    <row r="149" spans="1:11" s="6" customFormat="1" ht="15.6" x14ac:dyDescent="0.3">
      <c r="A149" s="2">
        <v>7</v>
      </c>
      <c r="B149" s="140">
        <v>3057</v>
      </c>
      <c r="C149" s="56" t="s">
        <v>1743</v>
      </c>
      <c r="D149" s="57"/>
      <c r="E149" s="62" t="s">
        <v>358</v>
      </c>
      <c r="F149" s="57" t="s">
        <v>211</v>
      </c>
      <c r="G149" s="12" t="s">
        <v>168</v>
      </c>
      <c r="H149" s="8" t="s">
        <v>1635</v>
      </c>
      <c r="I149" s="8"/>
      <c r="J149" s="8" t="s">
        <v>1647</v>
      </c>
      <c r="K149" s="58" t="s">
        <v>359</v>
      </c>
    </row>
    <row r="150" spans="1:11" s="6" customFormat="1" ht="15.6" x14ac:dyDescent="0.3">
      <c r="A150" s="2">
        <v>8</v>
      </c>
      <c r="B150" s="140">
        <v>2047</v>
      </c>
      <c r="C150" s="56" t="s">
        <v>1744</v>
      </c>
      <c r="D150" s="57"/>
      <c r="E150" s="62">
        <v>2000</v>
      </c>
      <c r="F150" s="57" t="s">
        <v>211</v>
      </c>
      <c r="G150" s="12" t="s">
        <v>263</v>
      </c>
      <c r="H150" s="8" t="s">
        <v>1645</v>
      </c>
      <c r="I150" s="8" t="s">
        <v>1627</v>
      </c>
      <c r="J150" s="8" t="s">
        <v>1651</v>
      </c>
      <c r="K150" s="58" t="s">
        <v>748</v>
      </c>
    </row>
    <row r="151" spans="1:11" s="6" customFormat="1" ht="15.6" x14ac:dyDescent="0.3">
      <c r="A151" s="2">
        <v>9</v>
      </c>
      <c r="B151" s="140">
        <v>2026</v>
      </c>
      <c r="C151" s="56" t="s">
        <v>1745</v>
      </c>
      <c r="D151" s="57"/>
      <c r="E151" s="62">
        <v>2000</v>
      </c>
      <c r="F151" s="57" t="s">
        <v>211</v>
      </c>
      <c r="G151" s="12" t="s">
        <v>263</v>
      </c>
      <c r="H151" s="8" t="s">
        <v>1654</v>
      </c>
      <c r="I151" s="8"/>
      <c r="J151" s="8" t="s">
        <v>1653</v>
      </c>
      <c r="K151" s="58" t="s">
        <v>780</v>
      </c>
    </row>
    <row r="152" spans="1:11" s="6" customFormat="1" ht="27.6" x14ac:dyDescent="0.3">
      <c r="A152" s="2">
        <v>10</v>
      </c>
      <c r="B152" s="140">
        <v>6001</v>
      </c>
      <c r="C152" s="56" t="s">
        <v>1746</v>
      </c>
      <c r="D152" s="57"/>
      <c r="E152" s="62">
        <v>1998</v>
      </c>
      <c r="F152" s="57" t="s">
        <v>211</v>
      </c>
      <c r="G152" s="12" t="s">
        <v>1058</v>
      </c>
      <c r="H152" s="8" t="s">
        <v>1640</v>
      </c>
      <c r="I152" s="8" t="s">
        <v>1624</v>
      </c>
      <c r="J152" s="8"/>
      <c r="K152" s="58" t="s">
        <v>1271</v>
      </c>
    </row>
    <row r="153" spans="1:11" s="6" customFormat="1" ht="27.6" x14ac:dyDescent="0.3">
      <c r="A153" s="2">
        <v>11</v>
      </c>
      <c r="B153" s="140">
        <v>5009</v>
      </c>
      <c r="C153" s="56" t="s">
        <v>1747</v>
      </c>
      <c r="D153" s="57"/>
      <c r="E153" s="62">
        <v>2004</v>
      </c>
      <c r="F153" s="57" t="s">
        <v>240</v>
      </c>
      <c r="G153" s="12" t="s">
        <v>1058</v>
      </c>
      <c r="H153" s="8" t="s">
        <v>1656</v>
      </c>
      <c r="I153" s="8" t="s">
        <v>1629</v>
      </c>
      <c r="J153" s="8"/>
      <c r="K153" s="58" t="s">
        <v>1069</v>
      </c>
    </row>
    <row r="154" spans="1:11" s="6" customFormat="1" ht="27.6" x14ac:dyDescent="0.3">
      <c r="A154" s="2">
        <v>12</v>
      </c>
      <c r="B154" s="140">
        <v>5023</v>
      </c>
      <c r="C154" s="56" t="s">
        <v>1748</v>
      </c>
      <c r="D154" s="57"/>
      <c r="E154" s="62">
        <v>2003</v>
      </c>
      <c r="F154" s="57" t="s">
        <v>225</v>
      </c>
      <c r="G154" s="12" t="s">
        <v>1058</v>
      </c>
      <c r="H154" s="8" t="s">
        <v>1642</v>
      </c>
      <c r="I154" s="8" t="s">
        <v>1643</v>
      </c>
      <c r="J154" s="8"/>
      <c r="K154" s="58" t="s">
        <v>1069</v>
      </c>
    </row>
    <row r="155" spans="1:11" s="6" customFormat="1" ht="27.6" x14ac:dyDescent="0.3">
      <c r="A155" s="2">
        <v>13</v>
      </c>
      <c r="B155" s="140">
        <v>5259</v>
      </c>
      <c r="C155" s="56" t="s">
        <v>1749</v>
      </c>
      <c r="D155" s="57"/>
      <c r="E155" s="62">
        <v>2004</v>
      </c>
      <c r="F155" s="57" t="s">
        <v>195</v>
      </c>
      <c r="G155" s="12" t="s">
        <v>1058</v>
      </c>
      <c r="H155" s="8" t="s">
        <v>1649</v>
      </c>
      <c r="I155" s="8" t="s">
        <v>1646</v>
      </c>
      <c r="J155" s="8"/>
      <c r="K155" s="58" t="s">
        <v>1069</v>
      </c>
    </row>
    <row r="156" spans="1:11" s="6" customFormat="1" ht="15.6" x14ac:dyDescent="0.3">
      <c r="A156" s="2">
        <v>14</v>
      </c>
      <c r="B156" s="140">
        <v>3018</v>
      </c>
      <c r="C156" s="56" t="s">
        <v>1750</v>
      </c>
      <c r="D156" s="57"/>
      <c r="E156" s="62" t="s">
        <v>224</v>
      </c>
      <c r="F156" s="57" t="s">
        <v>225</v>
      </c>
      <c r="G156" s="12" t="s">
        <v>168</v>
      </c>
      <c r="H156" s="8" t="s">
        <v>1655</v>
      </c>
      <c r="I156" s="8" t="s">
        <v>1650</v>
      </c>
      <c r="J156" s="8"/>
      <c r="K156" s="58" t="s">
        <v>251</v>
      </c>
    </row>
    <row r="157" spans="1:11" s="6" customFormat="1" ht="15.6" x14ac:dyDescent="0.3">
      <c r="A157" s="2">
        <v>15</v>
      </c>
      <c r="B157" s="140">
        <v>1072</v>
      </c>
      <c r="C157" s="56" t="s">
        <v>1751</v>
      </c>
      <c r="D157" s="57"/>
      <c r="E157" s="62">
        <v>2001</v>
      </c>
      <c r="F157" s="57" t="s">
        <v>225</v>
      </c>
      <c r="G157" s="12" t="s">
        <v>476</v>
      </c>
      <c r="H157" s="8" t="s">
        <v>1637</v>
      </c>
      <c r="I157" s="8" t="s">
        <v>1638</v>
      </c>
      <c r="J157" s="8"/>
      <c r="K157" s="58" t="s">
        <v>479</v>
      </c>
    </row>
    <row r="158" spans="1:11" s="6" customFormat="1" ht="26.4" x14ac:dyDescent="0.3">
      <c r="A158" s="2">
        <v>16</v>
      </c>
      <c r="B158" s="140">
        <v>3126</v>
      </c>
      <c r="C158" s="56" t="s">
        <v>1752</v>
      </c>
      <c r="D158" s="57"/>
      <c r="E158" s="62">
        <v>2005</v>
      </c>
      <c r="F158" s="57" t="s">
        <v>225</v>
      </c>
      <c r="G158" s="12" t="s">
        <v>168</v>
      </c>
      <c r="H158" s="8" t="s">
        <v>1652</v>
      </c>
      <c r="I158" s="8"/>
      <c r="J158" s="8"/>
      <c r="K158" s="58" t="s">
        <v>382</v>
      </c>
    </row>
    <row r="159" spans="1:11" s="6" customFormat="1" ht="18" customHeight="1" x14ac:dyDescent="0.3">
      <c r="A159" s="2"/>
      <c r="B159" s="140"/>
      <c r="C159" s="56"/>
      <c r="D159" s="57"/>
      <c r="E159" s="62"/>
      <c r="F159" s="57"/>
      <c r="G159" s="12"/>
      <c r="H159" s="8"/>
      <c r="I159" s="8"/>
      <c r="J159" s="8"/>
      <c r="K159" s="58"/>
    </row>
    <row r="160" spans="1:11" s="6" customFormat="1" ht="17.399999999999999" customHeight="1" x14ac:dyDescent="0.3">
      <c r="A160" s="148" t="s">
        <v>1722</v>
      </c>
      <c r="B160" s="148"/>
      <c r="C160" s="148"/>
      <c r="D160" s="148">
        <f>IF((NOT(ISERR(FIND("ры",A160)))+0)+(NOT(ISERR(FIND("му",A160)))+0)+(NOT(ISERR(FIND("ши",A160)))+0)+(NOT(ISERR(FIND("мал",A160)))+0)=0,10,9)</f>
        <v>9</v>
      </c>
      <c r="E160" s="148"/>
      <c r="F160" s="148"/>
      <c r="G160" s="148"/>
      <c r="H160" s="148"/>
      <c r="I160" s="148"/>
      <c r="J160" s="148"/>
      <c r="K160" s="148"/>
    </row>
    <row r="161" spans="1:11" s="6" customFormat="1" ht="15.6" x14ac:dyDescent="0.3">
      <c r="A161" s="2">
        <v>1</v>
      </c>
      <c r="B161" s="140">
        <v>2178</v>
      </c>
      <c r="C161" s="56" t="str">
        <f>VLOOKUP(B161,[1]Лист1!$A:$M,2,FALSE) &amp; "  " &amp; VLOOKUP(B161,[1]Лист1!$A:$M,3,FALSE)</f>
        <v>Тильш  Леонид</v>
      </c>
      <c r="D161" s="57"/>
      <c r="E161" s="62">
        <f>VLOOKUP(B161,[1]Лист1!$A:$M,9,FALSE)</f>
        <v>1989</v>
      </c>
      <c r="F161" s="57" t="str">
        <f>VLOOKUP(B161,[1]Лист1!$A:$M,10,FALSE)</f>
        <v>МС</v>
      </c>
      <c r="G161" s="12" t="str">
        <f>VLOOKUP(B161,[1]Лист1!$A:$M,11,FALSE)</f>
        <v>ГБУ "МГФСО" Москомспорта</v>
      </c>
      <c r="H161" s="8" t="s">
        <v>1657</v>
      </c>
      <c r="I161" s="8"/>
      <c r="J161" s="8" t="s">
        <v>1658</v>
      </c>
      <c r="K161" s="58" t="str">
        <f>VLOOKUP(B161,[1]Лист1!$A:$M,12,FALSE)</f>
        <v>Мудрик Н.В.</v>
      </c>
    </row>
    <row r="162" spans="1:11" s="6" customFormat="1" ht="26.4" x14ac:dyDescent="0.3">
      <c r="A162" s="2">
        <v>2</v>
      </c>
      <c r="B162" s="140">
        <v>3088</v>
      </c>
      <c r="C162" s="56" t="str">
        <f>VLOOKUP(B162,[1]Лист1!$A:$M,2,FALSE) &amp; "  " &amp; VLOOKUP(B162,[1]Лист1!$A:$M,3,FALSE)</f>
        <v>Шуринкин  Олег</v>
      </c>
      <c r="D162" s="57"/>
      <c r="E162" s="62" t="str">
        <f>VLOOKUP(B162,[1]Лист1!$A:$M,9,FALSE)</f>
        <v>1995</v>
      </c>
      <c r="F162" s="57" t="str">
        <f>VLOOKUP(B162,[1]Лист1!$A:$M,10,FALSE)</f>
        <v>МСМК</v>
      </c>
      <c r="G162" s="12" t="str">
        <f>VLOOKUP(B162,[1]Лист1!$A:$M,11,FALSE)</f>
        <v>ГБПОУ "МССУОР №2" Москомспорта</v>
      </c>
      <c r="H162" s="8" t="s">
        <v>1659</v>
      </c>
      <c r="I162" s="8"/>
      <c r="J162" s="8" t="s">
        <v>1661</v>
      </c>
      <c r="K162" s="58" t="str">
        <f>VLOOKUP(B162,[1]Лист1!$A:$M,12,FALSE)</f>
        <v>Фирсов А. В., Соколенко В.Г.</v>
      </c>
    </row>
    <row r="163" spans="1:11" s="6" customFormat="1" ht="15.6" x14ac:dyDescent="0.3">
      <c r="A163" s="2">
        <v>3</v>
      </c>
      <c r="B163" s="140">
        <v>6</v>
      </c>
      <c r="C163" s="56" t="str">
        <f>VLOOKUP(B163,[1]Лист1!$A:$M,2,FALSE) &amp; "  " &amp; VLOOKUP(B163,[1]Лист1!$A:$M,3,FALSE)</f>
        <v>Галиев  Альберт</v>
      </c>
      <c r="D163" s="57"/>
      <c r="E163" s="62">
        <f>VLOOKUP(B163,[1]Лист1!$A:$M,9,FALSE)</f>
        <v>1999</v>
      </c>
      <c r="F163" s="57" t="str">
        <f>VLOOKUP(B163,[1]Лист1!$A:$M,10,FALSE)</f>
        <v>МС</v>
      </c>
      <c r="G163" s="12" t="str">
        <f>VLOOKUP(B163,[1]Лист1!$A:$M,11,FALSE)</f>
        <v>ГБУ "ЦОП" Москомспорта</v>
      </c>
      <c r="H163" s="8" t="s">
        <v>1664</v>
      </c>
      <c r="I163" s="8"/>
      <c r="J163" s="8" t="s">
        <v>1665</v>
      </c>
      <c r="K163" s="58" t="str">
        <f>VLOOKUP(B163,[1]Лист1!$A:$M,12,FALSE)</f>
        <v>Усмаев А.И.</v>
      </c>
    </row>
    <row r="164" spans="1:11" s="6" customFormat="1" ht="15.6" x14ac:dyDescent="0.3">
      <c r="A164" s="2">
        <v>4</v>
      </c>
      <c r="B164" s="140">
        <v>2268</v>
      </c>
      <c r="C164" s="56" t="str">
        <f>VLOOKUP(B164,[1]Лист1!$A:$M,2,FALSE) &amp; "  " &amp; VLOOKUP(B164,[1]Лист1!$A:$M,3,FALSE)</f>
        <v>Щипцов  Николай</v>
      </c>
      <c r="D164" s="57"/>
      <c r="E164" s="62">
        <f>VLOOKUP(B164,[1]Лист1!$A:$M,9,FALSE)</f>
        <v>2000</v>
      </c>
      <c r="F164" s="57" t="str">
        <f>VLOOKUP(B164,[1]Лист1!$A:$M,10,FALSE)</f>
        <v>МС</v>
      </c>
      <c r="G164" s="12" t="str">
        <f>VLOOKUP(B164,[1]Лист1!$A:$M,11,FALSE)</f>
        <v>ГБУ "МГФСО" Москомспорта</v>
      </c>
      <c r="H164" s="8" t="s">
        <v>1662</v>
      </c>
      <c r="I164" s="8"/>
      <c r="J164" s="8" t="s">
        <v>1668</v>
      </c>
      <c r="K164" s="58" t="str">
        <f>VLOOKUP(B164,[1]Лист1!$A:$M,12,FALSE)</f>
        <v>Кушиков А.В.</v>
      </c>
    </row>
    <row r="165" spans="1:11" s="6" customFormat="1" ht="27.6" x14ac:dyDescent="0.3">
      <c r="A165" s="2">
        <v>5</v>
      </c>
      <c r="B165" s="140">
        <v>5010</v>
      </c>
      <c r="C165" s="56" t="str">
        <f>VLOOKUP(B165,[1]Лист1!$A:$M,2,FALSE) &amp; "  " &amp; VLOOKUP(B165,[1]Лист1!$A:$M,3,FALSE)</f>
        <v>Чубанов  Мурад</v>
      </c>
      <c r="D165" s="57"/>
      <c r="E165" s="62">
        <f>VLOOKUP(B165,[1]Лист1!$A:$M,9,FALSE)</f>
        <v>1998</v>
      </c>
      <c r="F165" s="57" t="s">
        <v>211</v>
      </c>
      <c r="G165" s="12" t="str">
        <f>VLOOKUP(B165,[1]Лист1!$A:$M,11,FALSE)</f>
        <v>ГБУ "ФСО"Юность Москвы Москомспорта</v>
      </c>
      <c r="H165" s="8" t="s">
        <v>1671</v>
      </c>
      <c r="I165" s="8"/>
      <c r="J165" s="8" t="s">
        <v>1672</v>
      </c>
      <c r="K165" s="58" t="str">
        <f>VLOOKUP(B165,[1]Лист1!$A:$M,12,FALSE)</f>
        <v>Чеканов А.Г.</v>
      </c>
    </row>
    <row r="166" spans="1:11" s="6" customFormat="1" ht="15.6" x14ac:dyDescent="0.3">
      <c r="A166" s="2">
        <v>6</v>
      </c>
      <c r="B166" s="140">
        <v>1001</v>
      </c>
      <c r="C166" s="56" t="str">
        <f>VLOOKUP(B166,[1]Лист1!$A:$M,2,FALSE) &amp; "  " &amp; VLOOKUP(B166,[1]Лист1!$A:$M,3,FALSE)</f>
        <v>Шукшин  Роман</v>
      </c>
      <c r="D166" s="57"/>
      <c r="E166" s="62">
        <f>VLOOKUP(B166,[1]Лист1!$A:$M,9,FALSE)</f>
        <v>1977</v>
      </c>
      <c r="F166" s="57" t="str">
        <f>VLOOKUP(B166,[1]Лист1!$A:$M,10,FALSE)</f>
        <v>МС</v>
      </c>
      <c r="G166" s="12" t="str">
        <f>VLOOKUP(B166,[1]Лист1!$A:$M,11,FALSE)</f>
        <v>ГБУ "СШОР Хлебниково" Москомспорта</v>
      </c>
      <c r="H166" s="8" t="s">
        <v>1675</v>
      </c>
      <c r="I166" s="8" t="s">
        <v>1660</v>
      </c>
      <c r="J166" s="8" t="s">
        <v>1676</v>
      </c>
      <c r="K166" s="58" t="str">
        <f>VLOOKUP(B166,[1]Лист1!$A:$M,12,FALSE)</f>
        <v>Клинов В.П.</v>
      </c>
    </row>
    <row r="167" spans="1:11" s="6" customFormat="1" ht="26.4" x14ac:dyDescent="0.3">
      <c r="A167" s="2">
        <v>7</v>
      </c>
      <c r="B167" s="140">
        <v>4004</v>
      </c>
      <c r="C167" s="56" t="str">
        <f>VLOOKUP(B167,[1]Лист1!$A:$M,2,FALSE) &amp; "  " &amp; VLOOKUP(B167,[1]Лист1!$A:$M,3,FALSE)</f>
        <v>Мальков  Иван</v>
      </c>
      <c r="D167" s="57"/>
      <c r="E167" s="62">
        <f>VLOOKUP(B167,[1]Лист1!$A:$M,9,FALSE)</f>
        <v>2001</v>
      </c>
      <c r="F167" s="57" t="str">
        <f>VLOOKUP(B167,[1]Лист1!$A:$M,10,FALSE)</f>
        <v>МС</v>
      </c>
      <c r="G167" s="12" t="str">
        <f>VLOOKUP(B167,[1]Лист1!$A:$M,11,FALSE)</f>
        <v>ГБУ "СШОР Хлебниково" Москомспорта</v>
      </c>
      <c r="H167" s="8" t="s">
        <v>1673</v>
      </c>
      <c r="I167" s="8" t="s">
        <v>1663</v>
      </c>
      <c r="J167" s="8" t="s">
        <v>1679</v>
      </c>
      <c r="K167" s="58" t="str">
        <f>VLOOKUP(B167,[1]Лист1!$A:$M,12,FALSE)</f>
        <v>Клинов В.П., Иванова Е.В.</v>
      </c>
    </row>
    <row r="168" spans="1:11" s="6" customFormat="1" ht="15.6" x14ac:dyDescent="0.3">
      <c r="A168" s="2">
        <v>8</v>
      </c>
      <c r="B168" s="140">
        <v>7025</v>
      </c>
      <c r="C168" s="56" t="str">
        <f>VLOOKUP(B168,[1]Лист1!$A:$M,2,FALSE) &amp; "  " &amp; VLOOKUP(B168,[1]Лист1!$A:$M,3,FALSE)</f>
        <v>Эргашев  Рискитилло</v>
      </c>
      <c r="D168" s="57"/>
      <c r="E168" s="62">
        <f>VLOOKUP(B168,[1]Лист1!$A:$M,9,FALSE)</f>
        <v>2001</v>
      </c>
      <c r="F168" s="57" t="str">
        <f>VLOOKUP(B168,[1]Лист1!$A:$M,10,FALSE)</f>
        <v xml:space="preserve">II    </v>
      </c>
      <c r="G168" s="12" t="str">
        <f>VLOOKUP(B168,[1]Лист1!$A:$M,11,FALSE)</f>
        <v>СК "Московские драконы</v>
      </c>
      <c r="H168" s="8" t="s">
        <v>1666</v>
      </c>
      <c r="I168" s="8"/>
      <c r="J168" s="8" t="s">
        <v>1682</v>
      </c>
      <c r="K168" s="58" t="str">
        <f>VLOOKUP(B168,[1]Лист1!$A:$M,12,FALSE)</f>
        <v>Сергеев  А.Н.</v>
      </c>
    </row>
    <row r="169" spans="1:11" s="6" customFormat="1" ht="15.6" x14ac:dyDescent="0.3">
      <c r="A169" s="2">
        <v>9</v>
      </c>
      <c r="B169" s="140">
        <v>3112</v>
      </c>
      <c r="C169" s="56" t="str">
        <f>VLOOKUP(B169,[1]Лист1!$A:$M,2,FALSE) &amp; "  " &amp; VLOOKUP(B169,[1]Лист1!$A:$M,3,FALSE)</f>
        <v>Кадин  Сергей</v>
      </c>
      <c r="D169" s="57"/>
      <c r="E169" s="62">
        <f>VLOOKUP(B169,[1]Лист1!$A:$M,9,FALSE)</f>
        <v>2001</v>
      </c>
      <c r="F169" s="57" t="str">
        <f>VLOOKUP(B169,[1]Лист1!$A:$M,10,FALSE)</f>
        <v>КМС</v>
      </c>
      <c r="G169" s="12" t="str">
        <f>VLOOKUP(B169,[1]Лист1!$A:$M,11,FALSE)</f>
        <v>ГБПОУ "МССУОР №2" Москомспорта</v>
      </c>
      <c r="H169" s="8" t="s">
        <v>1685</v>
      </c>
      <c r="I169" s="8" t="s">
        <v>1667</v>
      </c>
      <c r="J169" s="8" t="s">
        <v>1686</v>
      </c>
      <c r="K169" s="58" t="str">
        <f>VLOOKUP(B169,[1]Лист1!$A:$M,12,FALSE)</f>
        <v>Шамшурин А.Л.</v>
      </c>
    </row>
    <row r="170" spans="1:11" s="6" customFormat="1" ht="15.6" x14ac:dyDescent="0.3">
      <c r="A170" s="2">
        <v>10</v>
      </c>
      <c r="B170" s="140">
        <v>2325</v>
      </c>
      <c r="C170" s="56" t="str">
        <f>VLOOKUP(B170,[1]Лист1!$A:$M,2,FALSE) &amp; "  " &amp; VLOOKUP(B170,[1]Лист1!$A:$M,3,FALSE)</f>
        <v>Фомин  Максим</v>
      </c>
      <c r="D170" s="57"/>
      <c r="E170" s="62">
        <f>VLOOKUP(B170,[1]Лист1!$A:$M,9,FALSE)</f>
        <v>2001</v>
      </c>
      <c r="F170" s="57" t="str">
        <f>VLOOKUP(B170,[1]Лист1!$A:$M,10,FALSE)</f>
        <v>МС</v>
      </c>
      <c r="G170" s="12" t="str">
        <f>VLOOKUP(B170,[1]Лист1!$A:$M,11,FALSE)</f>
        <v>ГБУ "МГФСО" Москомспорта</v>
      </c>
      <c r="H170" s="8" t="s">
        <v>1688</v>
      </c>
      <c r="I170" s="8" t="s">
        <v>1670</v>
      </c>
      <c r="J170" s="8"/>
      <c r="K170" s="58" t="str">
        <f>VLOOKUP(B170,[1]Лист1!$A:$M,12,FALSE)</f>
        <v>Кушиков А.В.</v>
      </c>
    </row>
    <row r="171" spans="1:11" s="6" customFormat="1" ht="15.6" x14ac:dyDescent="0.3">
      <c r="A171" s="2">
        <v>11</v>
      </c>
      <c r="B171" s="140">
        <v>4011</v>
      </c>
      <c r="C171" s="56" t="str">
        <f>VLOOKUP(B171,[1]Лист1!$A:$M,2,FALSE) &amp; "  " &amp; VLOOKUP(B171,[1]Лист1!$A:$M,3,FALSE)</f>
        <v>Серёгин  Павел</v>
      </c>
      <c r="D171" s="57"/>
      <c r="E171" s="62">
        <f>VLOOKUP(B171,[1]Лист1!$A:$M,9,FALSE)</f>
        <v>2000</v>
      </c>
      <c r="F171" s="57" t="str">
        <f>VLOOKUP(B171,[1]Лист1!$A:$M,10,FALSE)</f>
        <v>КМС</v>
      </c>
      <c r="G171" s="12" t="str">
        <f>VLOOKUP(B171,[1]Лист1!$A:$M,11,FALSE)</f>
        <v>ГБУ "СШОР Хлебниково" Москомспорта</v>
      </c>
      <c r="H171" s="8" t="s">
        <v>1689</v>
      </c>
      <c r="I171" s="8" t="s">
        <v>1674</v>
      </c>
      <c r="J171" s="8"/>
      <c r="K171" s="58" t="str">
        <f>VLOOKUP(B171,[1]Лист1!$A:$M,12,FALSE)</f>
        <v>Клинов В.П.</v>
      </c>
    </row>
    <row r="172" spans="1:11" s="6" customFormat="1" ht="15.6" x14ac:dyDescent="0.3">
      <c r="A172" s="2">
        <v>12</v>
      </c>
      <c r="B172" s="140">
        <v>6070</v>
      </c>
      <c r="C172" s="56" t="str">
        <f>VLOOKUP(B172,[1]Лист1!$A:$M,2,FALSE) &amp; "  " &amp; VLOOKUP(B172,[1]Лист1!$A:$M,3,FALSE)</f>
        <v>Мальков  Сергей</v>
      </c>
      <c r="D172" s="57"/>
      <c r="E172" s="62">
        <f>VLOOKUP(B172,[1]Лист1!$A:$M,9,FALSE)</f>
        <v>1986</v>
      </c>
      <c r="F172" s="57" t="str">
        <f>VLOOKUP(B172,[1]Лист1!$A:$M,10,FALSE)</f>
        <v>МС</v>
      </c>
      <c r="G172" s="12" t="str">
        <f>VLOOKUP(B172,[1]Лист1!$A:$M,11,FALSE)</f>
        <v>ФАУ МО РФ ЦСКА СШОР (по ВВС)</v>
      </c>
      <c r="H172" s="8" t="s">
        <v>1690</v>
      </c>
      <c r="I172" s="8" t="s">
        <v>1678</v>
      </c>
      <c r="J172" s="8"/>
      <c r="K172" s="58" t="str">
        <f>VLOOKUP(B172,[1]Лист1!$A:$M,12,FALSE)</f>
        <v>Чеканов А.Г.</v>
      </c>
    </row>
    <row r="173" spans="1:11" s="6" customFormat="1" ht="39.6" x14ac:dyDescent="0.3">
      <c r="A173" s="2">
        <v>13</v>
      </c>
      <c r="B173" s="140">
        <v>4000</v>
      </c>
      <c r="C173" s="56" t="str">
        <f>VLOOKUP(B173,[1]Лист1!$A:$M,2,FALSE) &amp; "  " &amp; VLOOKUP(B173,[1]Лист1!$A:$M,3,FALSE)</f>
        <v>Цынкин   Андрей</v>
      </c>
      <c r="D173" s="57"/>
      <c r="E173" s="62">
        <f>VLOOKUP(B173,[1]Лист1!$A:$M,9,FALSE)</f>
        <v>2000</v>
      </c>
      <c r="F173" s="57" t="str">
        <f>VLOOKUP(B173,[1]Лист1!$A:$M,10,FALSE)</f>
        <v>МС</v>
      </c>
      <c r="G173" s="12" t="str">
        <f>VLOOKUP(B173,[1]Лист1!$A:$M,11,FALSE)</f>
        <v>ГБУ "СШОР Хлебниково" Москомспорта</v>
      </c>
      <c r="H173" s="8" t="s">
        <v>1669</v>
      </c>
      <c r="I173" s="8" t="s">
        <v>1681</v>
      </c>
      <c r="J173" s="8"/>
      <c r="K173" s="58" t="str">
        <f>VLOOKUP(B173,[1]Лист1!$A:$M,12,FALSE)</f>
        <v>Клинов В.П. Иванова Е.В., Акутин В.</v>
      </c>
    </row>
    <row r="174" spans="1:11" s="6" customFormat="1" ht="15.6" x14ac:dyDescent="0.3">
      <c r="A174" s="2">
        <v>14</v>
      </c>
      <c r="B174" s="140">
        <v>6071</v>
      </c>
      <c r="C174" s="56" t="str">
        <f>VLOOKUP(B174,[1]Лист1!$A:$M,2,FALSE) &amp; "  " &amp; VLOOKUP(B174,[1]Лист1!$A:$M,3,FALSE)</f>
        <v>Ковынев  Сергей</v>
      </c>
      <c r="D174" s="57"/>
      <c r="E174" s="62">
        <f>VLOOKUP(B174,[1]Лист1!$A:$M,9,FALSE)</f>
        <v>2002</v>
      </c>
      <c r="F174" s="57" t="str">
        <f>VLOOKUP(B174,[1]Лист1!$A:$M,10,FALSE)</f>
        <v>I</v>
      </c>
      <c r="G174" s="12" t="str">
        <f>VLOOKUP(B174,[1]Лист1!$A:$M,11,FALSE)</f>
        <v>ФАУ МО РФ ЦСКА СШОР (по ВВС)</v>
      </c>
      <c r="H174" s="8" t="s">
        <v>1677</v>
      </c>
      <c r="I174" s="8" t="s">
        <v>1684</v>
      </c>
      <c r="J174" s="8"/>
      <c r="K174" s="58" t="str">
        <f>VLOOKUP(B174,[1]Лист1!$A:$M,12,FALSE)</f>
        <v>Кузнецов А.М.</v>
      </c>
    </row>
    <row r="175" spans="1:11" s="6" customFormat="1" ht="15.6" x14ac:dyDescent="0.3">
      <c r="A175" s="2">
        <v>15</v>
      </c>
      <c r="B175" s="140">
        <v>20</v>
      </c>
      <c r="C175" s="56" t="str">
        <f>VLOOKUP(B175,[1]Лист1!$A:$M,2,FALSE) &amp; "  " &amp; VLOOKUP(B175,[1]Лист1!$A:$M,3,FALSE)</f>
        <v>Панькин  Леонид</v>
      </c>
      <c r="D175" s="57"/>
      <c r="E175" s="62">
        <f>VLOOKUP(B175,[1]Лист1!$A:$M,9,FALSE)</f>
        <v>1997</v>
      </c>
      <c r="F175" s="57" t="str">
        <f>VLOOKUP(B175,[1]Лист1!$A:$M,10,FALSE)</f>
        <v>МС</v>
      </c>
      <c r="G175" s="12" t="str">
        <f>VLOOKUP(B175,[1]Лист1!$A:$M,11,FALSE)</f>
        <v>ГБУ "ЦОП" Москомспорта</v>
      </c>
      <c r="H175" s="8" t="s">
        <v>1680</v>
      </c>
      <c r="I175" s="8" t="s">
        <v>1687</v>
      </c>
      <c r="J175" s="8"/>
      <c r="K175" s="58" t="str">
        <f>VLOOKUP(B175,[1]Лист1!$A:$M,12,FALSE)</f>
        <v>Николаев П.С.</v>
      </c>
    </row>
    <row r="176" spans="1:11" s="6" customFormat="1" ht="27.6" x14ac:dyDescent="0.3">
      <c r="A176" s="2">
        <v>16</v>
      </c>
      <c r="B176" s="140">
        <v>5269</v>
      </c>
      <c r="C176" s="56" t="str">
        <f>VLOOKUP(B176,[1]Лист1!$A:$M,2,FALSE) &amp; "  " &amp; VLOOKUP(B176,[1]Лист1!$A:$M,3,FALSE)</f>
        <v xml:space="preserve">Шопин  Константин  </v>
      </c>
      <c r="D176" s="57"/>
      <c r="E176" s="62">
        <f>VLOOKUP(B176,[1]Лист1!$A:$M,9,FALSE)</f>
        <v>2005</v>
      </c>
      <c r="F176" s="57" t="str">
        <f>VLOOKUP(B176,[1]Лист1!$A:$M,10,FALSE)</f>
        <v>II</v>
      </c>
      <c r="G176" s="12" t="str">
        <f>VLOOKUP(B176,[1]Лист1!$A:$M,11,FALSE)</f>
        <v>ГБУ "ФСО "Юность Москвы" Москомспорта</v>
      </c>
      <c r="H176" s="8" t="s">
        <v>1683</v>
      </c>
      <c r="I176" s="8"/>
      <c r="J176" s="8"/>
      <c r="K176" s="58" t="str">
        <f>VLOOKUP(B176,[1]Лист1!$A:$M,12,FALSE)</f>
        <v>Кольцов В.А.</v>
      </c>
    </row>
    <row r="177" spans="1:11" s="6" customFormat="1" ht="27.6" x14ac:dyDescent="0.3">
      <c r="A177" s="2">
        <v>17</v>
      </c>
      <c r="B177" s="140">
        <v>5158</v>
      </c>
      <c r="C177" s="56" t="str">
        <f>VLOOKUP(B177,[1]Лист1!$A:$M,2,FALSE) &amp; "  " &amp; VLOOKUP(B177,[1]Лист1!$A:$M,3,FALSE)</f>
        <v xml:space="preserve">Рудь    Антон </v>
      </c>
      <c r="D177" s="57"/>
      <c r="E177" s="62">
        <f>VLOOKUP(B177,[1]Лист1!$A:$M,9,FALSE)</f>
        <v>2003</v>
      </c>
      <c r="F177" s="57" t="s">
        <v>195</v>
      </c>
      <c r="G177" s="12" t="str">
        <f>VLOOKUP(B177,[1]Лист1!$A:$M,11,FALSE)</f>
        <v>ГБУ "ФСО "Юность Москвы" Москомспорта</v>
      </c>
      <c r="H177" s="8" t="s">
        <v>1691</v>
      </c>
      <c r="I177" s="8"/>
      <c r="J177" s="8"/>
      <c r="K177" s="58" t="str">
        <f>VLOOKUP(B177,[1]Лист1!$A:$M,12,FALSE)</f>
        <v>Кольцов В.А.</v>
      </c>
    </row>
    <row r="178" spans="1:11" s="6" customFormat="1" ht="18" customHeight="1" x14ac:dyDescent="0.3">
      <c r="A178" s="2"/>
      <c r="B178" s="140"/>
      <c r="C178" s="56"/>
      <c r="D178" s="57"/>
      <c r="E178" s="62"/>
      <c r="F178" s="57"/>
      <c r="G178" s="12"/>
      <c r="H178" s="8"/>
      <c r="I178" s="8"/>
      <c r="J178" s="8"/>
      <c r="K178" s="58"/>
    </row>
    <row r="179" spans="1:11" s="6" customFormat="1" ht="17.399999999999999" customHeight="1" x14ac:dyDescent="0.3">
      <c r="A179" s="148" t="s">
        <v>1723</v>
      </c>
      <c r="B179" s="148"/>
      <c r="C179" s="148"/>
      <c r="D179" s="148">
        <f>IF((NOT(ISERR(FIND("ры",A179)))+0)+(NOT(ISERR(FIND("му",A179)))+0)+(NOT(ISERR(FIND("ши",A179)))+0)+(NOT(ISERR(FIND("мал",A179)))+0)=0,10,9)</f>
        <v>10</v>
      </c>
      <c r="E179" s="148"/>
      <c r="F179" s="148"/>
      <c r="G179" s="148"/>
      <c r="H179" s="148"/>
      <c r="I179" s="148"/>
      <c r="J179" s="148"/>
      <c r="K179" s="148"/>
    </row>
    <row r="180" spans="1:11" s="6" customFormat="1" ht="15.6" x14ac:dyDescent="0.3">
      <c r="A180" s="2">
        <v>1</v>
      </c>
      <c r="B180" s="140">
        <v>2180</v>
      </c>
      <c r="C180" s="56" t="str">
        <f>VLOOKUP(B180,[1]Лист1!$A:$M,2,FALSE) &amp; "  " &amp; VLOOKUP(B180,[1]Лист1!$A:$M,3,FALSE)</f>
        <v>Фёдорова  Анастасия</v>
      </c>
      <c r="D180" s="57"/>
      <c r="E180" s="62">
        <f>VLOOKUP(B180,[1]Лист1!$A:$M,9,FALSE)</f>
        <v>1999</v>
      </c>
      <c r="F180" s="57" t="str">
        <f>VLOOKUP(B180,[1]Лист1!$A:$M,10,FALSE)</f>
        <v>МС</v>
      </c>
      <c r="G180" s="12" t="str">
        <f>VLOOKUP(B180,[1]Лист1!$A:$M,11,FALSE)</f>
        <v>ГБУ "МГФСО" Москомспорта</v>
      </c>
      <c r="H180" s="8"/>
      <c r="I180" s="8"/>
      <c r="J180" s="8" t="s">
        <v>1692</v>
      </c>
      <c r="K180" s="58" t="str">
        <f>VLOOKUP(B180,[1]Лист1!$A:$M,12,FALSE)</f>
        <v>Глоба С.Л.</v>
      </c>
    </row>
    <row r="181" spans="1:11" s="6" customFormat="1" ht="15.6" x14ac:dyDescent="0.3">
      <c r="A181" s="2">
        <v>2</v>
      </c>
      <c r="B181" s="140">
        <v>1071</v>
      </c>
      <c r="C181" s="56" t="str">
        <f>VLOOKUP(B181,[1]Лист1!$A:$M,2,FALSE) &amp; "  " &amp; VLOOKUP(B181,[1]Лист1!$A:$M,3,FALSE)</f>
        <v>Луканцева  Ксения</v>
      </c>
      <c r="D181" s="57"/>
      <c r="E181" s="62">
        <f>VLOOKUP(B181,[1]Лист1!$A:$M,9,FALSE)</f>
        <v>2001</v>
      </c>
      <c r="F181" s="57" t="str">
        <f>VLOOKUP(B181,[1]Лист1!$A:$M,10,FALSE)</f>
        <v>МС</v>
      </c>
      <c r="G181" s="12" t="str">
        <f>VLOOKUP(B181,[1]Лист1!$A:$M,11,FALSE)</f>
        <v>ГБУ "СШОР Хлебниково" Москомспорта</v>
      </c>
      <c r="H181" s="8"/>
      <c r="I181" s="8"/>
      <c r="J181" s="8" t="s">
        <v>1693</v>
      </c>
      <c r="K181" s="58" t="str">
        <f>VLOOKUP(B181,[1]Лист1!$A:$M,12,FALSE)</f>
        <v>Александров А.О.</v>
      </c>
    </row>
    <row r="182" spans="1:11" s="6" customFormat="1" ht="15.6" x14ac:dyDescent="0.3">
      <c r="A182" s="2">
        <v>3</v>
      </c>
      <c r="B182" s="140">
        <v>2105</v>
      </c>
      <c r="C182" s="56" t="str">
        <f>VLOOKUP(B182,[1]Лист1!$A:$M,2,FALSE) &amp; "  " &amp; VLOOKUP(B182,[1]Лист1!$A:$M,3,FALSE)</f>
        <v>Крупнова  Виктория</v>
      </c>
      <c r="D182" s="57"/>
      <c r="E182" s="62" t="str">
        <f>VLOOKUP(B182,[1]Лист1!$A:$M,9,FALSE)</f>
        <v>2000</v>
      </c>
      <c r="F182" s="57" t="str">
        <f>VLOOKUP(B182,[1]Лист1!$A:$M,10,FALSE)</f>
        <v>МС</v>
      </c>
      <c r="G182" s="12" t="str">
        <f>VLOOKUP(B182,[1]Лист1!$A:$M,11,FALSE)</f>
        <v>ГБУ "МГФСО" Москомспорта</v>
      </c>
      <c r="H182" s="8"/>
      <c r="I182" s="8"/>
      <c r="J182" s="8" t="s">
        <v>1694</v>
      </c>
      <c r="K182" s="58" t="str">
        <f>VLOOKUP(B182,[1]Лист1!$A:$M,12,FALSE)</f>
        <v>Глоба С.Л.</v>
      </c>
    </row>
    <row r="183" spans="1:11" s="6" customFormat="1" ht="26.4" x14ac:dyDescent="0.3">
      <c r="A183" s="2">
        <v>4</v>
      </c>
      <c r="B183" s="140">
        <v>3056</v>
      </c>
      <c r="C183" s="56" t="str">
        <f>VLOOKUP(B183,[1]Лист1!$A:$M,2,FALSE) &amp; "  " &amp; VLOOKUP(B183,[1]Лист1!$A:$M,3,FALSE)</f>
        <v>Назарихина  Валерия</v>
      </c>
      <c r="D183" s="57"/>
      <c r="E183" s="62">
        <f>VLOOKUP(B183,[1]Лист1!$A:$M,9,FALSE)</f>
        <v>2003</v>
      </c>
      <c r="F183" s="57" t="str">
        <f>VLOOKUP(B183,[1]Лист1!$A:$M,10,FALSE)</f>
        <v>КМС</v>
      </c>
      <c r="G183" s="12" t="str">
        <f>VLOOKUP(B183,[1]Лист1!$A:$M,11,FALSE)</f>
        <v>ГБПОУ "МССУОР №2" Москомспорта</v>
      </c>
      <c r="H183" s="8"/>
      <c r="I183" s="8"/>
      <c r="J183" s="8" t="s">
        <v>1695</v>
      </c>
      <c r="K183" s="58" t="str">
        <f>VLOOKUP(B183,[1]Лист1!$A:$M,12,FALSE)</f>
        <v>Базаров А.В.,Логвин А.Ю.</v>
      </c>
    </row>
    <row r="184" spans="1:11" s="6" customFormat="1" ht="15.6" x14ac:dyDescent="0.3">
      <c r="A184" s="2">
        <v>5</v>
      </c>
      <c r="B184" s="140">
        <v>2157</v>
      </c>
      <c r="C184" s="56" t="str">
        <f>VLOOKUP(B184,[1]Лист1!$A:$M,2,FALSE) &amp; "  " &amp; VLOOKUP(B184,[1]Лист1!$A:$M,3,FALSE)</f>
        <v>Брисева  Полина</v>
      </c>
      <c r="D184" s="57"/>
      <c r="E184" s="62">
        <f>VLOOKUP(B184,[1]Лист1!$A:$M,9,FALSE)</f>
        <v>2003</v>
      </c>
      <c r="F184" s="57" t="str">
        <f>VLOOKUP(B184,[1]Лист1!$A:$M,10,FALSE)</f>
        <v>КМС</v>
      </c>
      <c r="G184" s="12" t="str">
        <f>VLOOKUP(B184,[1]Лист1!$A:$M,11,FALSE)</f>
        <v>ГБУ "МГФСО" Москомспорта</v>
      </c>
      <c r="H184" s="8"/>
      <c r="I184" s="8"/>
      <c r="J184" s="8" t="s">
        <v>1696</v>
      </c>
      <c r="K184" s="58" t="str">
        <f>VLOOKUP(B184,[1]Лист1!$A:$M,12,FALSE)</f>
        <v>Мудрик Н.В.</v>
      </c>
    </row>
    <row r="185" spans="1:11" s="6" customFormat="1" ht="26.4" x14ac:dyDescent="0.3">
      <c r="A185" s="2">
        <v>6</v>
      </c>
      <c r="B185" s="140">
        <v>6063</v>
      </c>
      <c r="C185" s="56" t="str">
        <f>VLOOKUP(B185,[1]Лист1!$A:$M,2,FALSE) &amp; "  " &amp; VLOOKUP(B185,[1]Лист1!$A:$M,3,FALSE)</f>
        <v>Федичкина  Анастасия</v>
      </c>
      <c r="D185" s="57"/>
      <c r="E185" s="62">
        <f>VLOOKUP(B185,[1]Лист1!$A:$M,9,FALSE)</f>
        <v>2003</v>
      </c>
      <c r="F185" s="57" t="str">
        <f>VLOOKUP(B185,[1]Лист1!$A:$M,10,FALSE)</f>
        <v xml:space="preserve">I  </v>
      </c>
      <c r="G185" s="12" t="str">
        <f>VLOOKUP(B185,[1]Лист1!$A:$M,11,FALSE)</f>
        <v>ФАУ МО РФ ЦСКА СШОР (по ВВС)</v>
      </c>
      <c r="H185" s="8"/>
      <c r="I185" s="8"/>
      <c r="J185" s="8" t="s">
        <v>1697</v>
      </c>
      <c r="K185" s="58" t="str">
        <f>VLOOKUP(B185,[1]Лист1!$A:$M,12,FALSE)</f>
        <v>Клименко А.Н., Клименко А.Н.</v>
      </c>
    </row>
    <row r="186" spans="1:11" s="6" customFormat="1" ht="27.6" x14ac:dyDescent="0.3">
      <c r="A186" s="2">
        <v>7</v>
      </c>
      <c r="B186" s="140">
        <v>5266</v>
      </c>
      <c r="C186" s="56" t="str">
        <f>VLOOKUP(B186,[1]Лист1!$A:$M,2,FALSE) &amp; "  " &amp; VLOOKUP(B186,[1]Лист1!$A:$M,3,FALSE)</f>
        <v>Смирнова  Мария</v>
      </c>
      <c r="D186" s="57"/>
      <c r="E186" s="62">
        <f>VLOOKUP(B186,[1]Лист1!$A:$M,9,FALSE)</f>
        <v>2005</v>
      </c>
      <c r="F186" s="57" t="str">
        <f>VLOOKUP(B186,[1]Лист1!$A:$M,10,FALSE)</f>
        <v>I</v>
      </c>
      <c r="G186" s="12" t="str">
        <f>VLOOKUP(B186,[1]Лист1!$A:$M,11,FALSE)</f>
        <v>ГБУ "ФСО "Юность Москвы" Москомспорта</v>
      </c>
      <c r="H186" s="8"/>
      <c r="I186" s="8"/>
      <c r="J186" s="8" t="s">
        <v>1698</v>
      </c>
      <c r="K186" s="58" t="str">
        <f>VLOOKUP(B186,[1]Лист1!$A:$M,12,FALSE)</f>
        <v>Кольцов В.А.</v>
      </c>
    </row>
    <row r="188" spans="1:11" s="6" customFormat="1" ht="17.399999999999999" customHeight="1" x14ac:dyDescent="0.3">
      <c r="A188" s="148" t="s">
        <v>1724</v>
      </c>
      <c r="B188" s="148"/>
      <c r="C188" s="148"/>
      <c r="D188" s="148">
        <f>IF((NOT(ISERR(FIND("ры",A188)))+0)+(NOT(ISERR(FIND("му",A188)))+0)+(NOT(ISERR(FIND("ши",A188)))+0)+(NOT(ISERR(FIND("мал",A188)))+0)=0,10,9)</f>
        <v>9</v>
      </c>
      <c r="E188" s="148"/>
      <c r="F188" s="148"/>
      <c r="G188" s="148"/>
      <c r="H188" s="148"/>
      <c r="I188" s="148"/>
      <c r="J188" s="148"/>
      <c r="K188" s="148"/>
    </row>
    <row r="189" spans="1:11" s="6" customFormat="1" ht="15.6" x14ac:dyDescent="0.3">
      <c r="A189" s="2">
        <v>1</v>
      </c>
      <c r="B189" s="140">
        <v>3057</v>
      </c>
      <c r="C189" s="56" t="str">
        <f>VLOOKUP(B189,[1]Лист1!$A:$M,2,FALSE) &amp; "  " &amp; VLOOKUP(B189,[1]Лист1!$A:$M,3,FALSE)</f>
        <v>Никулин  Владимир</v>
      </c>
      <c r="D189" s="57"/>
      <c r="E189" s="62" t="str">
        <f>VLOOKUP(B189,[1]Лист1!$A:$M,9,FALSE)</f>
        <v>1998</v>
      </c>
      <c r="F189" s="57" t="str">
        <f>VLOOKUP(B189,[1]Лист1!$A:$M,10,FALSE)</f>
        <v>МС</v>
      </c>
      <c r="G189" s="12" t="str">
        <f>VLOOKUP(B189,[1]Лист1!$A:$M,11,FALSE)</f>
        <v>ГБПОУ "МССУОР №2" Москомспорта</v>
      </c>
      <c r="H189" s="8"/>
      <c r="I189" s="8"/>
      <c r="J189" s="8" t="s">
        <v>1699</v>
      </c>
      <c r="K189" s="58" t="str">
        <f>VLOOKUP(B189,[1]Лист1!$A:$M,12,FALSE)</f>
        <v xml:space="preserve"> Фирсов А.В.</v>
      </c>
    </row>
    <row r="190" spans="1:11" s="6" customFormat="1" ht="15.6" x14ac:dyDescent="0.3">
      <c r="A190" s="2"/>
      <c r="B190" s="140">
        <v>3010</v>
      </c>
      <c r="C190" s="56" t="str">
        <f>VLOOKUP(B190,[1]Лист1!$A:$M,2,FALSE) &amp; "  " &amp; VLOOKUP(B190,[1]Лист1!$A:$M,3,FALSE)</f>
        <v>Белый  Артём</v>
      </c>
      <c r="D190" s="57"/>
      <c r="E190" s="62" t="str">
        <f>VLOOKUP(B190,[1]Лист1!$A:$M,9,FALSE)</f>
        <v>1999</v>
      </c>
      <c r="F190" s="57" t="str">
        <f>VLOOKUP(B190,[1]Лист1!$A:$M,10,FALSE)</f>
        <v>МС</v>
      </c>
      <c r="G190" s="12" t="str">
        <f>VLOOKUP(B190,[1]Лист1!$A:$M,11,FALSE)</f>
        <v>ГБПОУ "МССУОР №2" Москомспорта</v>
      </c>
      <c r="H190" s="8" t="s">
        <v>1548</v>
      </c>
      <c r="I190" s="8" t="s">
        <v>1548</v>
      </c>
      <c r="J190" s="8" t="s">
        <v>1548</v>
      </c>
      <c r="K190" s="58" t="str">
        <f>VLOOKUP(B190,[1]Лист1!$A:$M,12,FALSE)</f>
        <v>Фирсов А.В.</v>
      </c>
    </row>
    <row r="191" spans="1:11" s="6" customFormat="1" ht="15.6" x14ac:dyDescent="0.3">
      <c r="A191" s="2">
        <v>2</v>
      </c>
      <c r="B191" s="140">
        <v>2026</v>
      </c>
      <c r="C191" s="56" t="str">
        <f>VLOOKUP(B191,[1]Лист1!$A:$M,2,FALSE) &amp; "  " &amp; VLOOKUP(B191,[1]Лист1!$A:$M,3,FALSE)</f>
        <v>Вольский  Дмитрий</v>
      </c>
      <c r="D191" s="57"/>
      <c r="E191" s="62">
        <f>VLOOKUP(B191,[1]Лист1!$A:$M,9,FALSE)</f>
        <v>2000</v>
      </c>
      <c r="F191" s="57" t="str">
        <f>VLOOKUP(B191,[1]Лист1!$A:$M,10,FALSE)</f>
        <v>МС</v>
      </c>
      <c r="G191" s="12" t="str">
        <f>VLOOKUP(B191,[1]Лист1!$A:$M,11,FALSE)</f>
        <v>ГБУ "МГФСО" Москомспорта</v>
      </c>
      <c r="H191" s="8"/>
      <c r="I191" s="8"/>
      <c r="J191" s="8" t="s">
        <v>1700</v>
      </c>
      <c r="K191" s="58" t="str">
        <f>VLOOKUP(B191,[1]Лист1!$A:$M,12,FALSE)</f>
        <v>Мудрик Н.В.</v>
      </c>
    </row>
    <row r="192" spans="1:11" s="6" customFormat="1" ht="15.6" x14ac:dyDescent="0.3">
      <c r="A192" s="2"/>
      <c r="B192" s="140">
        <v>2047</v>
      </c>
      <c r="C192" s="56" t="str">
        <f>VLOOKUP(B192,[1]Лист1!$A:$M,2,FALSE) &amp; "  " &amp; VLOOKUP(B192,[1]Лист1!$A:$M,3,FALSE)</f>
        <v>Ходосевич   Владислав</v>
      </c>
      <c r="D192" s="57"/>
      <c r="E192" s="62">
        <f>VLOOKUP(B192,[1]Лист1!$A:$M,9,FALSE)</f>
        <v>2000</v>
      </c>
      <c r="F192" s="57" t="str">
        <f>VLOOKUP(B192,[1]Лист1!$A:$M,10,FALSE)</f>
        <v>МС</v>
      </c>
      <c r="G192" s="12" t="str">
        <f>VLOOKUP(B192,[1]Лист1!$A:$M,11,FALSE)</f>
        <v>ГБУ "МГФСО" Москомспорта</v>
      </c>
      <c r="H192" s="8" t="s">
        <v>1548</v>
      </c>
      <c r="I192" s="8" t="s">
        <v>1548</v>
      </c>
      <c r="J192" s="8" t="s">
        <v>1548</v>
      </c>
      <c r="K192" s="58" t="str">
        <f>VLOOKUP(B192,[1]Лист1!$A:$M,12,FALSE)</f>
        <v>Глоба С.Л.</v>
      </c>
    </row>
    <row r="193" spans="1:11" s="6" customFormat="1" ht="26.4" x14ac:dyDescent="0.3">
      <c r="A193" s="2">
        <v>3</v>
      </c>
      <c r="B193" s="140">
        <v>4082</v>
      </c>
      <c r="C193" s="56" t="str">
        <f>VLOOKUP(B193,[1]Лист1!$A:$M,2,FALSE) &amp; "  " &amp; VLOOKUP(B193,[1]Лист1!$A:$M,3,FALSE)</f>
        <v>Телешев  Даниил</v>
      </c>
      <c r="D193" s="57"/>
      <c r="E193" s="62">
        <f>VLOOKUP(B193,[1]Лист1!$A:$M,9,FALSE)</f>
        <v>2005</v>
      </c>
      <c r="F193" s="57" t="str">
        <f>VLOOKUP(B193,[1]Лист1!$A:$M,10,FALSE)</f>
        <v>I</v>
      </c>
      <c r="G193" s="12" t="str">
        <f>VLOOKUP(B193,[1]Лист1!$A:$M,11,FALSE)</f>
        <v>ГБПОУ "МССУОР №2" Москомспорта</v>
      </c>
      <c r="H193" s="8"/>
      <c r="I193" s="8"/>
      <c r="J193" s="8" t="s">
        <v>1701</v>
      </c>
      <c r="K193" s="58" t="str">
        <f>VLOOKUP(B193,[1]Лист1!$A:$M,12,FALSE)</f>
        <v xml:space="preserve">Базаров А.В., Левова Е.М. </v>
      </c>
    </row>
    <row r="194" spans="1:11" s="6" customFormat="1" ht="26.4" x14ac:dyDescent="0.3">
      <c r="A194" s="2"/>
      <c r="B194" s="140">
        <v>3002</v>
      </c>
      <c r="C194" s="56" t="str">
        <f>VLOOKUP(B194,[1]Лист1!$A:$M,2,FALSE) &amp; "  " &amp; VLOOKUP(B194,[1]Лист1!$A:$M,3,FALSE)</f>
        <v>Катыкин  Антон</v>
      </c>
      <c r="D194" s="57"/>
      <c r="E194" s="62">
        <f>VLOOKUP(B194,[1]Лист1!$A:$M,9,FALSE)</f>
        <v>2004</v>
      </c>
      <c r="F194" s="57" t="str">
        <f>VLOOKUP(B194,[1]Лист1!$A:$M,10,FALSE)</f>
        <v>II</v>
      </c>
      <c r="G194" s="12" t="str">
        <f>VLOOKUP(B194,[1]Лист1!$A:$M,11,FALSE)</f>
        <v>ГБПОУ "МССУОР №2" Москомспорта</v>
      </c>
      <c r="H194" s="8" t="s">
        <v>1548</v>
      </c>
      <c r="I194" s="8" t="s">
        <v>1548</v>
      </c>
      <c r="J194" s="8" t="s">
        <v>1548</v>
      </c>
      <c r="K194" s="58" t="str">
        <f>VLOOKUP(B194,[1]Лист1!$A:$M,12,FALSE)</f>
        <v>Базаров А.В., Зубалий А.И</v>
      </c>
    </row>
    <row r="195" spans="1:11" s="6" customFormat="1" ht="15.6" x14ac:dyDescent="0.3">
      <c r="A195" s="2"/>
      <c r="B195" s="140"/>
      <c r="C195" s="56"/>
      <c r="D195" s="57"/>
      <c r="E195" s="62"/>
      <c r="F195" s="57"/>
      <c r="G195" s="12"/>
      <c r="H195" s="8"/>
      <c r="I195" s="8"/>
      <c r="J195" s="8"/>
      <c r="K195" s="58"/>
    </row>
    <row r="196" spans="1:11" s="6" customFormat="1" ht="26.4" x14ac:dyDescent="0.3">
      <c r="A196" s="2">
        <v>4</v>
      </c>
      <c r="B196" s="140">
        <v>3004</v>
      </c>
      <c r="C196" s="56" t="str">
        <f>VLOOKUP(B196,[1]Лист1!$A:$M,2,FALSE) &amp; "  " &amp; VLOOKUP(B196,[1]Лист1!$A:$M,3,FALSE)</f>
        <v>Шадрин  Артем</v>
      </c>
      <c r="D196" s="57"/>
      <c r="E196" s="62">
        <f>VLOOKUP(B196,[1]Лист1!$A:$M,9,FALSE)</f>
        <v>2004</v>
      </c>
      <c r="F196" s="57" t="str">
        <f>VLOOKUP(B196,[1]Лист1!$A:$M,10,FALSE)</f>
        <v>КМС</v>
      </c>
      <c r="G196" s="12" t="str">
        <f>VLOOKUP(B196,[1]Лист1!$A:$M,11,FALSE)</f>
        <v>ГБПОУ "МССУОР №2" Москомспорта</v>
      </c>
      <c r="H196" s="8"/>
      <c r="I196" s="8"/>
      <c r="J196" s="8" t="s">
        <v>1702</v>
      </c>
      <c r="K196" s="58" t="str">
        <f>VLOOKUP(B196,[1]Лист1!$A:$M,12,FALSE)</f>
        <v>Беспалов В.И., Фирсов А.В.</v>
      </c>
    </row>
    <row r="197" spans="1:11" s="6" customFormat="1" ht="39.6" x14ac:dyDescent="0.3">
      <c r="A197" s="2"/>
      <c r="B197" s="140">
        <v>3016</v>
      </c>
      <c r="C197" s="56" t="str">
        <f>VLOOKUP(B197,[1]Лист1!$A:$M,2,FALSE) &amp; "  " &amp; VLOOKUP(B197,[1]Лист1!$A:$M,3,FALSE)</f>
        <v>Певнев  Илья</v>
      </c>
      <c r="D197" s="57"/>
      <c r="E197" s="62">
        <f>VLOOKUP(B197,[1]Лист1!$A:$M,9,FALSE)</f>
        <v>2003</v>
      </c>
      <c r="F197" s="57" t="str">
        <f>VLOOKUP(B197,[1]Лист1!$A:$M,10,FALSE)</f>
        <v>КМС</v>
      </c>
      <c r="G197" s="12" t="str">
        <f>VLOOKUP(B197,[1]Лист1!$A:$M,11,FALSE)</f>
        <v>ГБПОУ "МССУОР №2" Москомспорта</v>
      </c>
      <c r="H197" s="8" t="s">
        <v>1548</v>
      </c>
      <c r="I197" s="8" t="s">
        <v>1548</v>
      </c>
      <c r="J197" s="8" t="s">
        <v>1548</v>
      </c>
      <c r="K197" s="58" t="str">
        <f>VLOOKUP(B197,[1]Лист1!$A:$M,12,FALSE)</f>
        <v>Беспалов В.И., Кравченко А.В., Макарычева О.</v>
      </c>
    </row>
    <row r="198" spans="1:11" s="6" customFormat="1" ht="15.6" x14ac:dyDescent="0.3">
      <c r="A198" s="2">
        <v>5</v>
      </c>
      <c r="B198" s="140">
        <v>3046</v>
      </c>
      <c r="C198" s="56" t="str">
        <f>VLOOKUP(B198,[1]Лист1!$A:$M,2,FALSE) &amp; "  " &amp; VLOOKUP(B198,[1]Лист1!$A:$M,3,FALSE)</f>
        <v>Меренков    Никита</v>
      </c>
      <c r="D198" s="57"/>
      <c r="E198" s="62">
        <f>VLOOKUP(B198,[1]Лист1!$A:$M,9,FALSE)</f>
        <v>2004</v>
      </c>
      <c r="F198" s="57" t="str">
        <f>VLOOKUP(B198,[1]Лист1!$A:$M,10,FALSE)</f>
        <v>КМС</v>
      </c>
      <c r="G198" s="12" t="str">
        <f>VLOOKUP(B198,[1]Лист1!$A:$M,11,FALSE)</f>
        <v>ГБПОУ "МССУОР №2" Москомспорта</v>
      </c>
      <c r="H198" s="8"/>
      <c r="I198" s="8"/>
      <c r="J198" s="8" t="s">
        <v>1703</v>
      </c>
      <c r="K198" s="58" t="str">
        <f>VLOOKUP(B198,[1]Лист1!$A:$M,12,FALSE)</f>
        <v>Кравченко А.В.</v>
      </c>
    </row>
    <row r="199" spans="1:11" s="6" customFormat="1" ht="27.6" x14ac:dyDescent="0.3">
      <c r="A199" s="2"/>
      <c r="B199" s="140">
        <v>5023</v>
      </c>
      <c r="C199" s="56" t="str">
        <f>VLOOKUP(B199,[1]Лист1!$A:$M,2,FALSE) &amp; "  " &amp; VLOOKUP(B199,[1]Лист1!$A:$M,3,FALSE)</f>
        <v>Бондарь   Андрей</v>
      </c>
      <c r="D199" s="57"/>
      <c r="E199" s="62">
        <f>VLOOKUP(B199,[1]Лист1!$A:$M,9,FALSE)</f>
        <v>2003</v>
      </c>
      <c r="F199" s="57" t="str">
        <f>VLOOKUP(B199,[1]Лист1!$A:$M,10,FALSE)</f>
        <v>КМС</v>
      </c>
      <c r="G199" s="12" t="str">
        <f>VLOOKUP(B199,[1]Лист1!$A:$M,11,FALSE)</f>
        <v>ГБУ "ФСО "Юность Москвы" Москомспорта</v>
      </c>
      <c r="H199" s="8" t="s">
        <v>1548</v>
      </c>
      <c r="I199" s="8" t="s">
        <v>1548</v>
      </c>
      <c r="J199" s="8" t="s">
        <v>1548</v>
      </c>
      <c r="K199" s="58" t="str">
        <f>VLOOKUP(B199,[1]Лист1!$A:$M,12,FALSE)</f>
        <v>Юдин А.А.</v>
      </c>
    </row>
    <row r="200" spans="1:11" s="6" customFormat="1" ht="15.6" x14ac:dyDescent="0.3">
      <c r="A200" s="2">
        <v>6</v>
      </c>
      <c r="B200" s="140">
        <v>2151</v>
      </c>
      <c r="C200" s="56" t="str">
        <f>VLOOKUP(B200,[1]Лист1!$A:$M,2,FALSE) &amp; "  " &amp; VLOOKUP(B200,[1]Лист1!$A:$M,3,FALSE)</f>
        <v>Михайлов  Александр</v>
      </c>
      <c r="D200" s="57"/>
      <c r="E200" s="62">
        <f>VLOOKUP(B200,[1]Лист1!$A:$M,9,FALSE)</f>
        <v>2006</v>
      </c>
      <c r="F200" s="57" t="str">
        <f>VLOOKUP(B200,[1]Лист1!$A:$M,10,FALSE)</f>
        <v>I</v>
      </c>
      <c r="G200" s="12" t="str">
        <f>VLOOKUP(B200,[1]Лист1!$A:$M,11,FALSE)</f>
        <v>ГБУ "МГФСО" Москомспорта</v>
      </c>
      <c r="H200" s="8"/>
      <c r="I200" s="8"/>
      <c r="J200" s="8" t="s">
        <v>1704</v>
      </c>
      <c r="K200" s="58" t="str">
        <f>VLOOKUP(B200,[1]Лист1!$A:$M,12,FALSE)</f>
        <v>Трифонов А.В.</v>
      </c>
    </row>
    <row r="201" spans="1:11" s="6" customFormat="1" ht="15.6" x14ac:dyDescent="0.3">
      <c r="A201" s="2"/>
      <c r="B201" s="140">
        <v>2210</v>
      </c>
      <c r="C201" s="56" t="str">
        <f>VLOOKUP(B201,[1]Лист1!$A:$M,2,FALSE) &amp; "  " &amp; VLOOKUP(B201,[1]Лист1!$A:$M,3,FALSE)</f>
        <v>Казанцев  Сергей</v>
      </c>
      <c r="D201" s="57"/>
      <c r="E201" s="62">
        <f>VLOOKUP(B201,[1]Лист1!$A:$M,9,FALSE)</f>
        <v>2004</v>
      </c>
      <c r="F201" s="57" t="str">
        <f>VLOOKUP(B201,[1]Лист1!$A:$M,10,FALSE)</f>
        <v>II</v>
      </c>
      <c r="G201" s="12" t="str">
        <f>VLOOKUP(B201,[1]Лист1!$A:$M,11,FALSE)</f>
        <v>ГБУ "МГФСО" Москомспорта</v>
      </c>
      <c r="H201" s="8" t="s">
        <v>1548</v>
      </c>
      <c r="I201" s="8" t="s">
        <v>1548</v>
      </c>
      <c r="J201" s="8" t="s">
        <v>1548</v>
      </c>
      <c r="K201" s="58" t="str">
        <f>VLOOKUP(B201,[1]Лист1!$A:$M,12,FALSE)</f>
        <v>Трифонов А.В.</v>
      </c>
    </row>
    <row r="202" spans="1:11" s="6" customFormat="1" ht="15.6" x14ac:dyDescent="0.3">
      <c r="A202" s="2"/>
      <c r="B202" s="140"/>
      <c r="C202" s="56"/>
      <c r="D202" s="57"/>
      <c r="E202" s="62"/>
      <c r="F202" s="57"/>
      <c r="G202" s="12"/>
      <c r="H202" s="8"/>
      <c r="I202" s="8"/>
      <c r="J202" s="8"/>
      <c r="K202" s="58"/>
    </row>
    <row r="203" spans="1:11" s="6" customFormat="1" ht="15.6" x14ac:dyDescent="0.3">
      <c r="A203" s="2">
        <v>7</v>
      </c>
      <c r="B203" s="140">
        <v>2231</v>
      </c>
      <c r="C203" s="56" t="str">
        <f>VLOOKUP(B203,[1]Лист1!$A:$M,2,FALSE) &amp; "  " &amp; VLOOKUP(B203,[1]Лист1!$A:$M,3,FALSE)</f>
        <v>Тютьков  Александр</v>
      </c>
      <c r="D203" s="57"/>
      <c r="E203" s="62">
        <f>VLOOKUP(B203,[1]Лист1!$A:$M,9,FALSE)</f>
        <v>2004</v>
      </c>
      <c r="F203" s="57" t="str">
        <f>VLOOKUP(B203,[1]Лист1!$A:$M,10,FALSE)</f>
        <v>I</v>
      </c>
      <c r="G203" s="12" t="str">
        <f>VLOOKUP(B203,[1]Лист1!$A:$M,11,FALSE)</f>
        <v>ГБУ "МГФСО" Москомспорта</v>
      </c>
      <c r="H203" s="8"/>
      <c r="I203" s="8"/>
      <c r="J203" s="8" t="s">
        <v>1705</v>
      </c>
      <c r="K203" s="58" t="str">
        <f>VLOOKUP(B203,[1]Лист1!$A:$M,12,FALSE)</f>
        <v>Клименко А.Н.</v>
      </c>
    </row>
    <row r="204" spans="1:11" s="6" customFormat="1" ht="26.4" x14ac:dyDescent="0.3">
      <c r="A204" s="2"/>
      <c r="B204" s="140">
        <v>6036</v>
      </c>
      <c r="C204" s="56" t="str">
        <f>VLOOKUP(B204,[1]Лист1!$A:$M,2,FALSE) &amp; "  " &amp; VLOOKUP(B204,[1]Лист1!$A:$M,3,FALSE)</f>
        <v>Львов  Никита</v>
      </c>
      <c r="D204" s="57"/>
      <c r="E204" s="62">
        <f>VLOOKUP(B204,[1]Лист1!$A:$M,9,FALSE)</f>
        <v>2004</v>
      </c>
      <c r="F204" s="57" t="str">
        <f>VLOOKUP(B204,[1]Лист1!$A:$M,10,FALSE)</f>
        <v xml:space="preserve">I    </v>
      </c>
      <c r="G204" s="12" t="str">
        <f>VLOOKUP(B204,[1]Лист1!$A:$M,11,FALSE)</f>
        <v>ФАУ МО РФ ЦСКА СШОР (по ВВС)</v>
      </c>
      <c r="H204" s="8" t="s">
        <v>1548</v>
      </c>
      <c r="I204" s="8" t="s">
        <v>1548</v>
      </c>
      <c r="J204" s="8" t="s">
        <v>1548</v>
      </c>
      <c r="K204" s="58" t="str">
        <f>VLOOKUP(B204,[1]Лист1!$A:$M,12,FALSE)</f>
        <v>Клименко А.Н., Клименко А.Н.</v>
      </c>
    </row>
    <row r="205" spans="1:11" s="6" customFormat="1" ht="15.6" x14ac:dyDescent="0.3">
      <c r="A205" s="2">
        <v>8</v>
      </c>
      <c r="B205" s="140">
        <v>2154</v>
      </c>
      <c r="C205" s="56" t="str">
        <f>VLOOKUP(B205,[1]Лист1!$A:$M,2,FALSE) &amp; "  " &amp; VLOOKUP(B205,[1]Лист1!$A:$M,3,FALSE)</f>
        <v>Якущенко  Олег</v>
      </c>
      <c r="D205" s="57"/>
      <c r="E205" s="62">
        <f>VLOOKUP(B205,[1]Лист1!$A:$M,9,FALSE)</f>
        <v>2006</v>
      </c>
      <c r="F205" s="57" t="str">
        <f>VLOOKUP(B205,[1]Лист1!$A:$M,10,FALSE)</f>
        <v>II</v>
      </c>
      <c r="G205" s="12" t="str">
        <f>VLOOKUP(B205,[1]Лист1!$A:$M,11,FALSE)</f>
        <v>ГБУ "МГФСО" Москомспорта</v>
      </c>
      <c r="H205" s="8"/>
      <c r="I205" s="8"/>
      <c r="J205" s="8" t="s">
        <v>1706</v>
      </c>
      <c r="K205" s="58" t="str">
        <f>VLOOKUP(B205,[1]Лист1!$A:$M,12,FALSE)</f>
        <v>Трифонов А.В.</v>
      </c>
    </row>
    <row r="206" spans="1:11" s="6" customFormat="1" ht="15.6" x14ac:dyDescent="0.3">
      <c r="A206" s="2"/>
      <c r="B206" s="140">
        <v>2128</v>
      </c>
      <c r="C206" s="56" t="str">
        <f>VLOOKUP(B206,[1]Лист1!$A:$M,2,FALSE) &amp; "  " &amp; VLOOKUP(B206,[1]Лист1!$A:$M,3,FALSE)</f>
        <v>Лунёв  Даниил</v>
      </c>
      <c r="D206" s="57"/>
      <c r="E206" s="62">
        <f>VLOOKUP(B206,[1]Лист1!$A:$M,9,FALSE)</f>
        <v>2003</v>
      </c>
      <c r="F206" s="57" t="str">
        <f>VLOOKUP(B206,[1]Лист1!$A:$M,10,FALSE)</f>
        <v>I</v>
      </c>
      <c r="G206" s="12" t="str">
        <f>VLOOKUP(B206,[1]Лист1!$A:$M,11,FALSE)</f>
        <v>ГБУ "МГФСО" Москомспорта</v>
      </c>
      <c r="H206" s="8" t="s">
        <v>1548</v>
      </c>
      <c r="I206" s="8" t="s">
        <v>1548</v>
      </c>
      <c r="J206" s="8" t="s">
        <v>1548</v>
      </c>
      <c r="K206" s="58" t="str">
        <f>VLOOKUP(B206,[1]Лист1!$A:$M,12,FALSE)</f>
        <v>Трифонов А.В.</v>
      </c>
    </row>
    <row r="207" spans="1:11" s="6" customFormat="1" ht="18" customHeight="1" x14ac:dyDescent="0.3">
      <c r="A207" s="2"/>
      <c r="B207" s="140"/>
      <c r="C207" s="56"/>
      <c r="D207" s="57"/>
      <c r="E207" s="62"/>
      <c r="F207" s="57"/>
      <c r="G207" s="12"/>
      <c r="H207" s="8"/>
      <c r="I207" s="8"/>
      <c r="J207" s="8"/>
      <c r="K207" s="58"/>
    </row>
    <row r="208" spans="1:11" s="6" customFormat="1" ht="17.399999999999999" customHeight="1" x14ac:dyDescent="0.3">
      <c r="A208" s="148" t="s">
        <v>1725</v>
      </c>
      <c r="B208" s="148"/>
      <c r="C208" s="148"/>
      <c r="D208" s="148">
        <f>IF((NOT(ISERR(FIND("ры",A208)))+0)+(NOT(ISERR(FIND("му",A208)))+0)+(NOT(ISERR(FIND("ши",A208)))+0)+(NOT(ISERR(FIND("мал",A208)))+0)=0,10,9)</f>
        <v>9</v>
      </c>
      <c r="E208" s="148"/>
      <c r="F208" s="148"/>
      <c r="G208" s="148"/>
      <c r="H208" s="148"/>
      <c r="I208" s="148"/>
      <c r="J208" s="148"/>
      <c r="K208" s="148"/>
    </row>
    <row r="209" spans="1:11" s="6" customFormat="1" ht="15.6" x14ac:dyDescent="0.3">
      <c r="A209" s="2">
        <v>1</v>
      </c>
      <c r="B209" s="140">
        <v>7025</v>
      </c>
      <c r="C209" s="56" t="str">
        <f>VLOOKUP(B209,[1]Лист1!$A:$M,2,FALSE) &amp; "  " &amp; VLOOKUP(B209,[1]Лист1!$A:$M,3,FALSE)</f>
        <v>Эргашев  Рискитилло</v>
      </c>
      <c r="D209" s="57"/>
      <c r="E209" s="62">
        <f>VLOOKUP(B209,[1]Лист1!$A:$M,9,FALSE)</f>
        <v>2001</v>
      </c>
      <c r="F209" s="57" t="str">
        <f>VLOOKUP(B209,[1]Лист1!$A:$M,10,FALSE)</f>
        <v xml:space="preserve">II    </v>
      </c>
      <c r="G209" s="12" t="str">
        <f>VLOOKUP(B209,[1]Лист1!$A:$M,11,FALSE)</f>
        <v>СК "Московские драконы</v>
      </c>
      <c r="H209" s="8"/>
      <c r="I209" s="8"/>
      <c r="J209" s="8" t="s">
        <v>1707</v>
      </c>
      <c r="K209" s="58" t="str">
        <f>VLOOKUP(B209,[1]Лист1!$A:$M,12,FALSE)</f>
        <v>Сергеев  А.Н.</v>
      </c>
    </row>
    <row r="210" spans="1:11" s="6" customFormat="1" ht="15.6" x14ac:dyDescent="0.3">
      <c r="A210" s="2"/>
      <c r="B210" s="140">
        <v>3112</v>
      </c>
      <c r="C210" s="56" t="str">
        <f>VLOOKUP(B210,[1]Лист1!$A:$M,2,FALSE) &amp; "  " &amp; VLOOKUP(B210,[1]Лист1!$A:$M,3,FALSE)</f>
        <v>Кадин  Сергей</v>
      </c>
      <c r="D210" s="57"/>
      <c r="E210" s="62">
        <f>VLOOKUP(B210,[1]Лист1!$A:$M,9,FALSE)</f>
        <v>2001</v>
      </c>
      <c r="F210" s="57" t="str">
        <f>VLOOKUP(B210,[1]Лист1!$A:$M,10,FALSE)</f>
        <v>КМС</v>
      </c>
      <c r="G210" s="12" t="str">
        <f>VLOOKUP(B210,[1]Лист1!$A:$M,11,FALSE)</f>
        <v>ГБПОУ "МССУОР №2" Москомспорта</v>
      </c>
      <c r="H210" s="8" t="s">
        <v>1548</v>
      </c>
      <c r="I210" s="8" t="s">
        <v>1548</v>
      </c>
      <c r="J210" s="8" t="s">
        <v>1548</v>
      </c>
      <c r="K210" s="58" t="str">
        <f>VLOOKUP(B210,[1]Лист1!$A:$M,12,FALSE)</f>
        <v>Шамшурин А.Л.</v>
      </c>
    </row>
    <row r="211" spans="1:11" s="6" customFormat="1" ht="15.6" x14ac:dyDescent="0.3">
      <c r="A211" s="2">
        <v>2</v>
      </c>
      <c r="B211" s="140">
        <v>2000</v>
      </c>
      <c r="C211" s="56" t="str">
        <f>VLOOKUP(B211,[1]Лист1!$A:$M,2,FALSE) &amp; "  " &amp; VLOOKUP(B211,[1]Лист1!$A:$M,3,FALSE)</f>
        <v>Агапитов  Тимофей</v>
      </c>
      <c r="D211" s="57"/>
      <c r="E211" s="62">
        <f>VLOOKUP(B211,[1]Лист1!$A:$M,9,FALSE)</f>
        <v>2004</v>
      </c>
      <c r="F211" s="57" t="str">
        <f>VLOOKUP(B211,[1]Лист1!$A:$M,10,FALSE)</f>
        <v>КМС</v>
      </c>
      <c r="G211" s="12" t="str">
        <f>VLOOKUP(B211,[1]Лист1!$A:$M,11,FALSE)</f>
        <v>ГБУ "МГФСО" Москомспорта</v>
      </c>
      <c r="H211" s="8"/>
      <c r="I211" s="8"/>
      <c r="J211" s="8" t="s">
        <v>1708</v>
      </c>
      <c r="K211" s="58" t="str">
        <f>VLOOKUP(B211,[1]Лист1!$A:$M,12,FALSE)</f>
        <v>Кушиков А.В.</v>
      </c>
    </row>
    <row r="212" spans="1:11" s="6" customFormat="1" ht="15.6" x14ac:dyDescent="0.3">
      <c r="A212" s="2"/>
      <c r="B212" s="140">
        <v>2186</v>
      </c>
      <c r="C212" s="56" t="str">
        <f>VLOOKUP(B212,[1]Лист1!$A:$M,2,FALSE) &amp; "  " &amp; VLOOKUP(B212,[1]Лист1!$A:$M,3,FALSE)</f>
        <v>Савостин  Александр</v>
      </c>
      <c r="D212" s="57"/>
      <c r="E212" s="62">
        <f>VLOOKUP(B212,[1]Лист1!$A:$M,9,FALSE)</f>
        <v>2005</v>
      </c>
      <c r="F212" s="57" t="str">
        <f>VLOOKUP(B212,[1]Лист1!$A:$M,10,FALSE)</f>
        <v>I</v>
      </c>
      <c r="G212" s="12" t="str">
        <f>VLOOKUP(B212,[1]Лист1!$A:$M,11,FALSE)</f>
        <v>ГБУ "МГФСО" Москомспорта</v>
      </c>
      <c r="H212" s="8" t="s">
        <v>1548</v>
      </c>
      <c r="I212" s="8" t="s">
        <v>1548</v>
      </c>
      <c r="J212" s="8" t="s">
        <v>1548</v>
      </c>
      <c r="K212" s="58" t="str">
        <f>VLOOKUP(B212,[1]Лист1!$A:$M,12,FALSE)</f>
        <v>Лобков А.Ю.</v>
      </c>
    </row>
    <row r="213" spans="1:11" s="6" customFormat="1" ht="27.6" x14ac:dyDescent="0.3">
      <c r="A213" s="2">
        <v>3</v>
      </c>
      <c r="B213" s="140">
        <v>6027</v>
      </c>
      <c r="C213" s="56" t="str">
        <f>VLOOKUP(B213,[1]Лист1!$A:$M,2,FALSE) &amp; "  " &amp; VLOOKUP(B213,[1]Лист1!$A:$M,3,FALSE)</f>
        <v>Конов  Даниил</v>
      </c>
      <c r="D213" s="57"/>
      <c r="E213" s="62">
        <f>VLOOKUP(B213,[1]Лист1!$A:$M,9,FALSE)</f>
        <v>2002</v>
      </c>
      <c r="F213" s="57" t="str">
        <f>VLOOKUP(B213,[1]Лист1!$A:$M,10,FALSE)</f>
        <v>КМС</v>
      </c>
      <c r="G213" s="12" t="str">
        <f>VLOOKUP(B213,[1]Лист1!$A:$M,11,FALSE)</f>
        <v>ГБУ "ФСО "Юность Москвы" Москомспорта</v>
      </c>
      <c r="H213" s="8"/>
      <c r="I213" s="8"/>
      <c r="J213" s="8" t="s">
        <v>1709</v>
      </c>
      <c r="K213" s="58" t="str">
        <f>VLOOKUP(B213,[1]Лист1!$A:$M,12,FALSE)</f>
        <v>Чеканов А.Г.</v>
      </c>
    </row>
    <row r="214" spans="1:11" s="6" customFormat="1" ht="27.6" x14ac:dyDescent="0.3">
      <c r="A214" s="2"/>
      <c r="B214" s="140">
        <v>6007</v>
      </c>
      <c r="C214" s="56" t="str">
        <f>VLOOKUP(B214,[1]Лист1!$A:$M,2,FALSE) &amp; "  " &amp; VLOOKUP(B214,[1]Лист1!$A:$M,3,FALSE)</f>
        <v>Белов  Серафим</v>
      </c>
      <c r="D214" s="57"/>
      <c r="E214" s="62">
        <f>VLOOKUP(B214,[1]Лист1!$A:$M,9,FALSE)</f>
        <v>2000</v>
      </c>
      <c r="F214" s="57" t="str">
        <f>VLOOKUP(B214,[1]Лист1!$A:$M,10,FALSE)</f>
        <v xml:space="preserve">I    </v>
      </c>
      <c r="G214" s="12" t="str">
        <f>VLOOKUP(B214,[1]Лист1!$A:$M,11,FALSE)</f>
        <v>ГБУ "ФСО"Юность Москвы Москомспорта</v>
      </c>
      <c r="H214" s="8" t="s">
        <v>1548</v>
      </c>
      <c r="I214" s="8" t="s">
        <v>1548</v>
      </c>
      <c r="J214" s="8" t="s">
        <v>1548</v>
      </c>
      <c r="K214" s="58" t="str">
        <f>VLOOKUP(B214,[1]Лист1!$A:$M,12,FALSE)</f>
        <v>Чеканов А.Г.</v>
      </c>
    </row>
    <row r="215" spans="1:11" s="6" customFormat="1" ht="15.6" x14ac:dyDescent="0.3">
      <c r="A215" s="2">
        <v>4</v>
      </c>
      <c r="B215" s="140">
        <v>2054</v>
      </c>
      <c r="C215" s="56" t="str">
        <f>VLOOKUP(B215,[1]Лист1!$A:$M,2,FALSE) &amp; "  " &amp; VLOOKUP(B215,[1]Лист1!$A:$M,3,FALSE)</f>
        <v>Елецкий  Александр</v>
      </c>
      <c r="D215" s="57"/>
      <c r="E215" s="62">
        <f>VLOOKUP(B215,[1]Лист1!$A:$M,9,FALSE)</f>
        <v>2004</v>
      </c>
      <c r="F215" s="57" t="str">
        <f>VLOOKUP(B215,[1]Лист1!$A:$M,10,FALSE)</f>
        <v>I</v>
      </c>
      <c r="G215" s="12" t="str">
        <f>VLOOKUP(B215,[1]Лист1!$A:$M,11,FALSE)</f>
        <v>ГБУ "МГФСО" Москомспорта</v>
      </c>
      <c r="H215" s="8"/>
      <c r="I215" s="8"/>
      <c r="J215" s="8" t="s">
        <v>1710</v>
      </c>
      <c r="K215" s="58" t="str">
        <f>VLOOKUP(B215,[1]Лист1!$A:$M,12,FALSE)</f>
        <v>Лобков А.Ю.</v>
      </c>
    </row>
    <row r="216" spans="1:11" s="6" customFormat="1" ht="15.6" x14ac:dyDescent="0.3">
      <c r="A216" s="2"/>
      <c r="B216" s="140">
        <v>2098</v>
      </c>
      <c r="C216" s="56" t="str">
        <f>VLOOKUP(B216,[1]Лист1!$A:$M,2,FALSE) &amp; "  " &amp; VLOOKUP(B216,[1]Лист1!$A:$M,3,FALSE)</f>
        <v>Лебедев  Данила</v>
      </c>
      <c r="D216" s="57"/>
      <c r="E216" s="62">
        <f>VLOOKUP(B216,[1]Лист1!$A:$M,9,FALSE)</f>
        <v>2005</v>
      </c>
      <c r="F216" s="57" t="str">
        <f>VLOOKUP(B216,[1]Лист1!$A:$M,10,FALSE)</f>
        <v>II</v>
      </c>
      <c r="G216" s="12" t="str">
        <f>VLOOKUP(B216,[1]Лист1!$A:$M,11,FALSE)</f>
        <v>ГБУ "МГФСО" Москомспорта</v>
      </c>
      <c r="H216" s="8" t="s">
        <v>1548</v>
      </c>
      <c r="I216" s="8" t="s">
        <v>1548</v>
      </c>
      <c r="J216" s="8" t="s">
        <v>1548</v>
      </c>
      <c r="K216" s="58" t="str">
        <f>VLOOKUP(B216,[1]Лист1!$A:$M,12,FALSE)</f>
        <v>Лобков А.Ю.</v>
      </c>
    </row>
    <row r="217" spans="1:11" s="6" customFormat="1" ht="15.6" x14ac:dyDescent="0.3">
      <c r="A217" s="2">
        <v>5</v>
      </c>
      <c r="B217" s="140">
        <v>2118</v>
      </c>
      <c r="C217" s="56" t="str">
        <f>VLOOKUP(B217,[1]Лист1!$A:$M,2,FALSE) &amp; "  " &amp; VLOOKUP(B217,[1]Лист1!$A:$M,3,FALSE)</f>
        <v>Кулюкин  Андрей</v>
      </c>
      <c r="D217" s="57"/>
      <c r="E217" s="62">
        <f>VLOOKUP(B217,[1]Лист1!$A:$M,9,FALSE)</f>
        <v>2005</v>
      </c>
      <c r="F217" s="57" t="str">
        <f>VLOOKUP(B217,[1]Лист1!$A:$M,10,FALSE)</f>
        <v>II</v>
      </c>
      <c r="G217" s="12" t="str">
        <f>VLOOKUP(B217,[1]Лист1!$A:$M,11,FALSE)</f>
        <v>ГБУ "МГФСО" Москомспорта</v>
      </c>
      <c r="H217" s="8"/>
      <c r="I217" s="8"/>
      <c r="J217" s="8" t="s">
        <v>1711</v>
      </c>
      <c r="K217" s="58" t="str">
        <f>VLOOKUP(B217,[1]Лист1!$A:$M,12,FALSE)</f>
        <v>Лобков А.Ю.</v>
      </c>
    </row>
    <row r="218" spans="1:11" s="6" customFormat="1" ht="15.6" x14ac:dyDescent="0.3">
      <c r="A218" s="2"/>
      <c r="B218" s="140">
        <v>2071</v>
      </c>
      <c r="C218" s="56" t="str">
        <f>VLOOKUP(B218,[1]Лист1!$A:$M,2,FALSE) &amp; "  " &amp; VLOOKUP(B218,[1]Лист1!$A:$M,3,FALSE)</f>
        <v>Киреев  Платон</v>
      </c>
      <c r="D218" s="57"/>
      <c r="E218" s="62">
        <f>VLOOKUP(B218,[1]Лист1!$A:$M,9,FALSE)</f>
        <v>2004</v>
      </c>
      <c r="F218" s="57" t="str">
        <f>VLOOKUP(B218,[1]Лист1!$A:$M,10,FALSE)</f>
        <v>II</v>
      </c>
      <c r="G218" s="12" t="str">
        <f>VLOOKUP(B218,[1]Лист1!$A:$M,11,FALSE)</f>
        <v>ГБУ "МГФСО" Москомспорта</v>
      </c>
      <c r="H218" s="8" t="s">
        <v>1548</v>
      </c>
      <c r="I218" s="8" t="s">
        <v>1548</v>
      </c>
      <c r="J218" s="8" t="s">
        <v>1548</v>
      </c>
      <c r="K218" s="58" t="str">
        <f>VLOOKUP(B218,[1]Лист1!$A:$M,12,FALSE)</f>
        <v>Лобков А.Ю.</v>
      </c>
    </row>
    <row r="219" spans="1:11" s="6" customFormat="1" ht="15.6" x14ac:dyDescent="0.3">
      <c r="A219" s="2">
        <v>6</v>
      </c>
      <c r="B219" s="140">
        <v>6070</v>
      </c>
      <c r="C219" s="56" t="str">
        <f>VLOOKUP(B219,[1]Лист1!$A:$M,2,FALSE) &amp; "  " &amp; VLOOKUP(B219,[1]Лист1!$A:$M,3,FALSE)</f>
        <v>Мальков  Сергей</v>
      </c>
      <c r="D219" s="57"/>
      <c r="E219" s="62">
        <f>VLOOKUP(B219,[1]Лист1!$A:$M,9,FALSE)</f>
        <v>1986</v>
      </c>
      <c r="F219" s="57" t="str">
        <f>VLOOKUP(B219,[1]Лист1!$A:$M,10,FALSE)</f>
        <v>МС</v>
      </c>
      <c r="G219" s="12" t="str">
        <f>VLOOKUP(B219,[1]Лист1!$A:$M,11,FALSE)</f>
        <v>ФАУ МО РФ ЦСКА СШОР (по ВВС)</v>
      </c>
      <c r="H219" s="8"/>
      <c r="I219" s="8"/>
      <c r="J219" s="8" t="s">
        <v>1712</v>
      </c>
      <c r="K219" s="58" t="str">
        <f>VLOOKUP(B219,[1]Лист1!$A:$M,12,FALSE)</f>
        <v>Чеканов А.Г.</v>
      </c>
    </row>
    <row r="220" spans="1:11" s="6" customFormat="1" ht="15.6" x14ac:dyDescent="0.3">
      <c r="A220" s="2"/>
      <c r="B220" s="140">
        <v>6071</v>
      </c>
      <c r="C220" s="56" t="str">
        <f>VLOOKUP(B220,[1]Лист1!$A:$M,2,FALSE) &amp; "  " &amp; VLOOKUP(B220,[1]Лист1!$A:$M,3,FALSE)</f>
        <v>Ковынев  Сергей</v>
      </c>
      <c r="D220" s="57"/>
      <c r="E220" s="62">
        <f>VLOOKUP(B220,[1]Лист1!$A:$M,9,FALSE)</f>
        <v>2002</v>
      </c>
      <c r="F220" s="57" t="str">
        <f>VLOOKUP(B220,[1]Лист1!$A:$M,10,FALSE)</f>
        <v>I</v>
      </c>
      <c r="G220" s="12" t="str">
        <f>VLOOKUP(B220,[1]Лист1!$A:$M,11,FALSE)</f>
        <v>ФАУ МО РФ ЦСКА СШОР (по ВВС)</v>
      </c>
      <c r="H220" s="8" t="s">
        <v>1548</v>
      </c>
      <c r="I220" s="8" t="s">
        <v>1548</v>
      </c>
      <c r="J220" s="8" t="s">
        <v>1548</v>
      </c>
      <c r="K220" s="58" t="str">
        <f>VLOOKUP(B220,[1]Лист1!$A:$M,12,FALSE)</f>
        <v>Кузнецов А.М.</v>
      </c>
    </row>
    <row r="221" spans="1:11" s="6" customFormat="1" ht="15.6" x14ac:dyDescent="0.3">
      <c r="A221" s="2"/>
      <c r="B221" s="140"/>
      <c r="C221" s="56"/>
      <c r="D221" s="57"/>
      <c r="E221" s="62"/>
      <c r="F221" s="57"/>
      <c r="G221" s="12"/>
      <c r="H221" s="8"/>
      <c r="I221" s="8"/>
      <c r="J221" s="8"/>
      <c r="K221" s="58"/>
    </row>
    <row r="222" spans="1:11" s="6" customFormat="1" ht="15.6" x14ac:dyDescent="0.3">
      <c r="A222" s="2">
        <v>7</v>
      </c>
      <c r="B222" s="140">
        <v>2079</v>
      </c>
      <c r="C222" s="56" t="str">
        <f>VLOOKUP(B222,[1]Лист1!$A:$M,2,FALSE) &amp; "  " &amp; VLOOKUP(B222,[1]Лист1!$A:$M,3,FALSE)</f>
        <v>Карпухин  Иван</v>
      </c>
      <c r="D222" s="57"/>
      <c r="E222" s="62">
        <f>VLOOKUP(B222,[1]Лист1!$A:$M,9,FALSE)</f>
        <v>2003</v>
      </c>
      <c r="F222" s="57" t="str">
        <f>VLOOKUP(B222,[1]Лист1!$A:$M,10,FALSE)</f>
        <v>КМС</v>
      </c>
      <c r="G222" s="12" t="str">
        <f>VLOOKUP(B222,[1]Лист1!$A:$M,11,FALSE)</f>
        <v>ГБУ "МГФСО" Москомспорта</v>
      </c>
      <c r="H222" s="8"/>
      <c r="I222" s="8"/>
      <c r="J222" s="8" t="s">
        <v>1713</v>
      </c>
      <c r="K222" s="58" t="str">
        <f>VLOOKUP(B222,[1]Лист1!$A:$M,12,FALSE)</f>
        <v>Кушиков А.В.</v>
      </c>
    </row>
    <row r="223" spans="1:11" s="6" customFormat="1" ht="15.6" x14ac:dyDescent="0.3">
      <c r="A223" s="2"/>
      <c r="B223" s="140">
        <v>2193</v>
      </c>
      <c r="C223" s="56" t="str">
        <f>VLOOKUP(B223,[1]Лист1!$A:$M,2,FALSE) &amp; "  " &amp; VLOOKUP(B223,[1]Лист1!$A:$M,3,FALSE)</f>
        <v>Станьитта   Дарио</v>
      </c>
      <c r="D223" s="57"/>
      <c r="E223" s="62">
        <f>VLOOKUP(B223,[1]Лист1!$A:$M,9,FALSE)</f>
        <v>2006</v>
      </c>
      <c r="F223" s="57" t="str">
        <f>VLOOKUP(B223,[1]Лист1!$A:$M,10,FALSE)</f>
        <v>II</v>
      </c>
      <c r="G223" s="12" t="str">
        <f>VLOOKUP(B223,[1]Лист1!$A:$M,11,FALSE)</f>
        <v>ГБУ "МГФСО" Москомспорта</v>
      </c>
      <c r="H223" s="8" t="s">
        <v>1548</v>
      </c>
      <c r="I223" s="8" t="s">
        <v>1548</v>
      </c>
      <c r="J223" s="8" t="s">
        <v>1548</v>
      </c>
      <c r="K223" s="58" t="str">
        <f>VLOOKUP(B223,[1]Лист1!$A:$M,12,FALSE)</f>
        <v>Лобков А.Ю.</v>
      </c>
    </row>
    <row r="224" spans="1:11" s="6" customFormat="1" ht="15.6" x14ac:dyDescent="0.3">
      <c r="A224" s="2">
        <v>8</v>
      </c>
      <c r="B224" s="140">
        <v>6041</v>
      </c>
      <c r="C224" s="56" t="str">
        <f>VLOOKUP(B224,[1]Лист1!$A:$M,2,FALSE) &amp; "  " &amp; VLOOKUP(B224,[1]Лист1!$A:$M,3,FALSE)</f>
        <v>Голованов  Максим</v>
      </c>
      <c r="D224" s="57"/>
      <c r="E224" s="62">
        <f>VLOOKUP(B224,[1]Лист1!$A:$M,9,FALSE)</f>
        <v>2004</v>
      </c>
      <c r="F224" s="57" t="str">
        <f>VLOOKUP(B224,[1]Лист1!$A:$M,10,FALSE)</f>
        <v>I</v>
      </c>
      <c r="G224" s="12" t="str">
        <f>VLOOKUP(B224,[1]Лист1!$A:$M,11,FALSE)</f>
        <v>ФАУ МО РФ ЦСКА СШОР (по ВВС)</v>
      </c>
      <c r="H224" s="8"/>
      <c r="I224" s="8"/>
      <c r="J224" s="8" t="s">
        <v>1714</v>
      </c>
      <c r="K224" s="58" t="str">
        <f>VLOOKUP(B224,[1]Лист1!$A:$M,12,FALSE)</f>
        <v>Кузнецов А.М.</v>
      </c>
    </row>
    <row r="225" spans="1:11" s="6" customFormat="1" ht="15.6" x14ac:dyDescent="0.3">
      <c r="A225" s="2"/>
      <c r="B225" s="140">
        <v>6033</v>
      </c>
      <c r="C225" s="56" t="str">
        <f>VLOOKUP(B225,[1]Лист1!$A:$M,2,FALSE) &amp; "  " &amp; VLOOKUP(B225,[1]Лист1!$A:$M,3,FALSE)</f>
        <v>Лихачевский  Вадим</v>
      </c>
      <c r="D225" s="57"/>
      <c r="E225" s="62">
        <f>VLOOKUP(B225,[1]Лист1!$A:$M,9,FALSE)</f>
        <v>2004</v>
      </c>
      <c r="F225" s="57" t="str">
        <f>VLOOKUP(B225,[1]Лист1!$A:$M,10,FALSE)</f>
        <v>I</v>
      </c>
      <c r="G225" s="12" t="str">
        <f>VLOOKUP(B225,[1]Лист1!$A:$M,11,FALSE)</f>
        <v>ФАУ МО РФ ЦСКА СШОР (по ВВС)</v>
      </c>
      <c r="H225" s="8" t="s">
        <v>1548</v>
      </c>
      <c r="I225" s="8" t="s">
        <v>1548</v>
      </c>
      <c r="J225" s="8" t="s">
        <v>1548</v>
      </c>
      <c r="K225" s="58" t="str">
        <f>VLOOKUP(B225,[1]Лист1!$A:$M,12,FALSE)</f>
        <v>Чеканов А.Г.</v>
      </c>
    </row>
    <row r="226" spans="1:11" s="6" customFormat="1" ht="27.6" x14ac:dyDescent="0.3">
      <c r="A226" s="141" t="s">
        <v>1504</v>
      </c>
      <c r="B226" s="140">
        <v>6064</v>
      </c>
      <c r="C226" s="56" t="str">
        <f>VLOOKUP(B226,[1]Лист1!$A:$M,2,FALSE) &amp; "  " &amp; VLOOKUP(B226,[1]Лист1!$A:$M,3,FALSE)</f>
        <v>Хабаров  Павел</v>
      </c>
      <c r="D226" s="57"/>
      <c r="E226" s="62">
        <f>VLOOKUP(B226,[1]Лист1!$A:$M,9,FALSE)</f>
        <v>2002</v>
      </c>
      <c r="F226" s="57" t="str">
        <f>VLOOKUP(B226,[1]Лист1!$A:$M,10,FALSE)</f>
        <v xml:space="preserve">II    </v>
      </c>
      <c r="G226" s="12" t="str">
        <f>VLOOKUP(B226,[1]Лист1!$A:$M,11,FALSE)</f>
        <v>ГБУ "ФСО"Юность Москвы Москомспорта</v>
      </c>
      <c r="H226" s="8"/>
      <c r="I226" s="8"/>
      <c r="J226" s="142" t="s">
        <v>1857</v>
      </c>
      <c r="K226" s="58" t="str">
        <f>VLOOKUP(B226,[1]Лист1!$A:$M,12,FALSE)</f>
        <v>Чеканов А.Г.</v>
      </c>
    </row>
    <row r="227" spans="1:11" s="6" customFormat="1" ht="27.6" x14ac:dyDescent="0.3">
      <c r="A227" s="2"/>
      <c r="B227" s="140">
        <v>5104</v>
      </c>
      <c r="C227" s="56" t="str">
        <f>VLOOKUP(B227,[1]Лист1!$A:$M,2,FALSE) &amp; "  " &amp; VLOOKUP(B227,[1]Лист1!$A:$M,3,FALSE)</f>
        <v xml:space="preserve">Курушин  Семен </v>
      </c>
      <c r="D227" s="57"/>
      <c r="E227" s="62">
        <f>VLOOKUP(B227,[1]Лист1!$A:$M,9,FALSE)</f>
        <v>2004</v>
      </c>
      <c r="F227" s="57" t="str">
        <f>VLOOKUP(B227,[1]Лист1!$A:$M,10,FALSE)</f>
        <v>II</v>
      </c>
      <c r="G227" s="12" t="str">
        <f>VLOOKUP(B227,[1]Лист1!$A:$M,11,FALSE)</f>
        <v>ГБУ "ФСО "Юность Москвы" Москомспорта</v>
      </c>
      <c r="H227" s="8" t="s">
        <v>1548</v>
      </c>
      <c r="I227" s="8" t="s">
        <v>1548</v>
      </c>
      <c r="J227" s="8" t="s">
        <v>1548</v>
      </c>
      <c r="K227" s="58" t="str">
        <f>VLOOKUP(B227,[1]Лист1!$A:$M,12,FALSE)</f>
        <v>Чеканов А.Г.</v>
      </c>
    </row>
    <row r="228" spans="1:11" s="6" customFormat="1" ht="18" customHeight="1" x14ac:dyDescent="0.3">
      <c r="A228" s="2"/>
      <c r="B228" s="140"/>
      <c r="C228" s="56"/>
      <c r="D228" s="57"/>
      <c r="E228" s="62"/>
      <c r="F228" s="57"/>
      <c r="G228" s="12"/>
      <c r="H228" s="8"/>
      <c r="I228" s="8"/>
      <c r="J228" s="8"/>
      <c r="K228" s="58"/>
    </row>
    <row r="229" spans="1:11" s="6" customFormat="1" ht="17.399999999999999" customHeight="1" x14ac:dyDescent="0.3">
      <c r="A229" s="148" t="s">
        <v>1726</v>
      </c>
      <c r="B229" s="148"/>
      <c r="C229" s="148"/>
      <c r="D229" s="148">
        <f>IF((NOT(ISERR(FIND("ры",A229)))+0)+(NOT(ISERR(FIND("му",A229)))+0)+(NOT(ISERR(FIND("ши",A229)))+0)+(NOT(ISERR(FIND("мал",A229)))+0)=0,10,9)</f>
        <v>10</v>
      </c>
      <c r="E229" s="148"/>
      <c r="F229" s="148"/>
      <c r="G229" s="148"/>
      <c r="H229" s="148"/>
      <c r="I229" s="148"/>
      <c r="J229" s="148"/>
      <c r="K229" s="148"/>
    </row>
    <row r="230" spans="1:11" s="6" customFormat="1" ht="15.6" x14ac:dyDescent="0.3">
      <c r="A230" s="2">
        <v>1</v>
      </c>
      <c r="B230" s="140">
        <v>2105</v>
      </c>
      <c r="C230" s="56" t="str">
        <f>VLOOKUP(B230,[1]Лист1!$A:$M,2,FALSE) &amp; "  " &amp; VLOOKUP(B230,[1]Лист1!$A:$M,3,FALSE)</f>
        <v>Крупнова  Виктория</v>
      </c>
      <c r="D230" s="57"/>
      <c r="E230" s="62" t="str">
        <f>VLOOKUP(B230,[1]Лист1!$A:$M,9,FALSE)</f>
        <v>2000</v>
      </c>
      <c r="F230" s="57" t="str">
        <f>VLOOKUP(B230,[1]Лист1!$A:$M,10,FALSE)</f>
        <v>МС</v>
      </c>
      <c r="G230" s="12" t="str">
        <f>VLOOKUP(B230,[1]Лист1!$A:$M,11,FALSE)</f>
        <v>ГБУ "МГФСО" Москомспорта</v>
      </c>
      <c r="H230" s="8"/>
      <c r="I230" s="8"/>
      <c r="J230" s="8" t="s">
        <v>1715</v>
      </c>
      <c r="K230" s="58" t="str">
        <f>VLOOKUP(B230,[1]Лист1!$A:$M,12,FALSE)</f>
        <v>Глоба С.Л.</v>
      </c>
    </row>
    <row r="231" spans="1:11" s="6" customFormat="1" ht="15.6" x14ac:dyDescent="0.3">
      <c r="A231" s="2"/>
      <c r="B231" s="140">
        <v>1071</v>
      </c>
      <c r="C231" s="56" t="str">
        <f>VLOOKUP(B231,[1]Лист1!$A:$M,2,FALSE) &amp; "  " &amp; VLOOKUP(B231,[1]Лист1!$A:$M,3,FALSE)</f>
        <v>Луканцева  Ксения</v>
      </c>
      <c r="D231" s="57"/>
      <c r="E231" s="62">
        <f>VLOOKUP(B231,[1]Лист1!$A:$M,9,FALSE)</f>
        <v>2001</v>
      </c>
      <c r="F231" s="57" t="str">
        <f>VLOOKUP(B231,[1]Лист1!$A:$M,10,FALSE)</f>
        <v>МС</v>
      </c>
      <c r="G231" s="12" t="str">
        <f>VLOOKUP(B231,[1]Лист1!$A:$M,11,FALSE)</f>
        <v>ГБУ "СШОР Хлебниково" Москомспорта</v>
      </c>
      <c r="H231" s="8" t="s">
        <v>1548</v>
      </c>
      <c r="I231" s="8" t="s">
        <v>1548</v>
      </c>
      <c r="J231" s="8" t="s">
        <v>1548</v>
      </c>
      <c r="K231" s="58" t="str">
        <f>VLOOKUP(B231,[1]Лист1!$A:$M,12,FALSE)</f>
        <v>Александров А.О.</v>
      </c>
    </row>
    <row r="232" spans="1:11" s="6" customFormat="1" ht="26.4" x14ac:dyDescent="0.3">
      <c r="A232" s="2">
        <v>2</v>
      </c>
      <c r="B232" s="140">
        <v>3056</v>
      </c>
      <c r="C232" s="56" t="str">
        <f>VLOOKUP(B232,[1]Лист1!$A:$M,2,FALSE) &amp; "  " &amp; VLOOKUP(B232,[1]Лист1!$A:$M,3,FALSE)</f>
        <v>Назарихина  Валерия</v>
      </c>
      <c r="D232" s="57"/>
      <c r="E232" s="62">
        <f>VLOOKUP(B232,[1]Лист1!$A:$M,9,FALSE)</f>
        <v>2003</v>
      </c>
      <c r="F232" s="57" t="str">
        <f>VLOOKUP(B232,[1]Лист1!$A:$M,10,FALSE)</f>
        <v>КМС</v>
      </c>
      <c r="G232" s="12" t="str">
        <f>VLOOKUP(B232,[1]Лист1!$A:$M,11,FALSE)</f>
        <v>ГБПОУ "МССУОР №2" Москомспорта</v>
      </c>
      <c r="H232" s="8"/>
      <c r="I232" s="8"/>
      <c r="J232" s="8" t="s">
        <v>1716</v>
      </c>
      <c r="K232" s="58" t="str">
        <f>VLOOKUP(B232,[1]Лист1!$A:$M,12,FALSE)</f>
        <v>Базаров А.В.,Логвин А.Ю.</v>
      </c>
    </row>
    <row r="233" spans="1:11" s="6" customFormat="1" ht="26.4" x14ac:dyDescent="0.3">
      <c r="A233" s="2"/>
      <c r="B233" s="140">
        <v>3090</v>
      </c>
      <c r="C233" s="56" t="str">
        <f>VLOOKUP(B233,[1]Лист1!$A:$M,2,FALSE) &amp; "  " &amp; VLOOKUP(B233,[1]Лист1!$A:$M,3,FALSE)</f>
        <v>Эрглис  Кристина</v>
      </c>
      <c r="D233" s="57"/>
      <c r="E233" s="62" t="str">
        <f>VLOOKUP(B233,[1]Лист1!$A:$M,9,FALSE)</f>
        <v>1996</v>
      </c>
      <c r="F233" s="57" t="str">
        <f>VLOOKUP(B233,[1]Лист1!$A:$M,10,FALSE)</f>
        <v>МС</v>
      </c>
      <c r="G233" s="12" t="str">
        <f>VLOOKUP(B233,[1]Лист1!$A:$M,11,FALSE)</f>
        <v>ГБПОУ "МССУОР №2" Москомспорта</v>
      </c>
      <c r="H233" s="8" t="s">
        <v>1548</v>
      </c>
      <c r="I233" s="8" t="s">
        <v>1548</v>
      </c>
      <c r="J233" s="8" t="s">
        <v>1548</v>
      </c>
      <c r="K233" s="58" t="str">
        <f>VLOOKUP(B233,[1]Лист1!$A:$M,12,FALSE)</f>
        <v>Кравченко А.В., Базаров А.В.</v>
      </c>
    </row>
    <row r="234" spans="1:11" s="6" customFormat="1" ht="15.6" x14ac:dyDescent="0.3">
      <c r="A234" s="2">
        <v>3</v>
      </c>
      <c r="B234" s="140">
        <v>2256</v>
      </c>
      <c r="C234" s="56" t="str">
        <f>VLOOKUP(B234,[1]Лист1!$A:$M,2,FALSE) &amp; "  " &amp; VLOOKUP(B234,[1]Лист1!$A:$M,3,FALSE)</f>
        <v>Федорищева  Екатерина</v>
      </c>
      <c r="D234" s="57"/>
      <c r="E234" s="62">
        <f>VLOOKUP(B234,[1]Лист1!$A:$M,9,FALSE)</f>
        <v>2004</v>
      </c>
      <c r="F234" s="57" t="str">
        <f>VLOOKUP(B234,[1]Лист1!$A:$M,10,FALSE)</f>
        <v>I</v>
      </c>
      <c r="G234" s="12" t="str">
        <f>VLOOKUP(B234,[1]Лист1!$A:$M,11,FALSE)</f>
        <v>ГБУ "МГФСО" Москомспорта</v>
      </c>
      <c r="H234" s="8"/>
      <c r="I234" s="8"/>
      <c r="J234" s="8" t="s">
        <v>1717</v>
      </c>
      <c r="K234" s="58" t="str">
        <f>VLOOKUP(B234,[1]Лист1!$A:$M,12,FALSE)</f>
        <v>Клименко А.Н.</v>
      </c>
    </row>
    <row r="235" spans="1:11" s="6" customFormat="1" ht="26.4" x14ac:dyDescent="0.3">
      <c r="A235" s="2"/>
      <c r="B235" s="140">
        <v>6063</v>
      </c>
      <c r="C235" s="56" t="str">
        <f>VLOOKUP(B235,[1]Лист1!$A:$M,2,FALSE) &amp; "  " &amp; VLOOKUP(B235,[1]Лист1!$A:$M,3,FALSE)</f>
        <v>Федичкина  Анастасия</v>
      </c>
      <c r="D235" s="57"/>
      <c r="E235" s="62">
        <f>VLOOKUP(B235,[1]Лист1!$A:$M,9,FALSE)</f>
        <v>2003</v>
      </c>
      <c r="F235" s="57" t="str">
        <f>VLOOKUP(B235,[1]Лист1!$A:$M,10,FALSE)</f>
        <v xml:space="preserve">I  </v>
      </c>
      <c r="G235" s="12" t="str">
        <f>VLOOKUP(B235,[1]Лист1!$A:$M,11,FALSE)</f>
        <v>ФАУ МО РФ ЦСКА СШОР (по ВВС)</v>
      </c>
      <c r="H235" s="8" t="s">
        <v>1548</v>
      </c>
      <c r="I235" s="8" t="s">
        <v>1548</v>
      </c>
      <c r="J235" s="8" t="s">
        <v>1548</v>
      </c>
      <c r="K235" s="58" t="str">
        <f>VLOOKUP(B235,[1]Лист1!$A:$M,12,FALSE)</f>
        <v>Клименко А.Н., Клименко А.Н.</v>
      </c>
    </row>
    <row r="236" spans="1:11" s="6" customFormat="1" ht="15.6" x14ac:dyDescent="0.3">
      <c r="A236" s="2">
        <v>4</v>
      </c>
      <c r="B236" s="140">
        <v>2123</v>
      </c>
      <c r="C236" s="56" t="str">
        <f>VLOOKUP(B236,[1]Лист1!$A:$M,2,FALSE) &amp; "  " &amp; VLOOKUP(B236,[1]Лист1!$A:$M,3,FALSE)</f>
        <v>Щербакова   Анастасия</v>
      </c>
      <c r="D236" s="57"/>
      <c r="E236" s="62">
        <f>VLOOKUP(B236,[1]Лист1!$A:$M,9,FALSE)</f>
        <v>2004</v>
      </c>
      <c r="F236" s="57" t="str">
        <f>VLOOKUP(B236,[1]Лист1!$A:$M,10,FALSE)</f>
        <v>I</v>
      </c>
      <c r="G236" s="12" t="str">
        <f>VLOOKUP(B236,[1]Лист1!$A:$M,11,FALSE)</f>
        <v>ГБУ "МГФСО" Москомспорта</v>
      </c>
      <c r="H236" s="8"/>
      <c r="I236" s="8"/>
      <c r="J236" s="8" t="s">
        <v>1718</v>
      </c>
      <c r="K236" s="58" t="str">
        <f>VLOOKUP(B236,[1]Лист1!$A:$M,12,FALSE)</f>
        <v>Клименко А.Н.</v>
      </c>
    </row>
    <row r="237" spans="1:11" s="6" customFormat="1" ht="15.6" x14ac:dyDescent="0.3">
      <c r="A237" s="2"/>
      <c r="B237" s="140">
        <v>2216</v>
      </c>
      <c r="C237" s="56" t="str">
        <f>VLOOKUP(B237,[1]Лист1!$A:$M,2,FALSE) &amp; "  " &amp; VLOOKUP(B237,[1]Лист1!$A:$M,3,FALSE)</f>
        <v>Рыбинская   Варвара</v>
      </c>
      <c r="D237" s="57"/>
      <c r="E237" s="62">
        <f>VLOOKUP(B237,[1]Лист1!$A:$M,9,FALSE)</f>
        <v>2004</v>
      </c>
      <c r="F237" s="57" t="str">
        <f>VLOOKUP(B237,[1]Лист1!$A:$M,10,FALSE)</f>
        <v>II</v>
      </c>
      <c r="G237" s="12" t="str">
        <f>VLOOKUP(B237,[1]Лист1!$A:$M,11,FALSE)</f>
        <v>ГБУ "МГФСО" Москомспорта</v>
      </c>
      <c r="H237" s="8" t="s">
        <v>1548</v>
      </c>
      <c r="I237" s="8" t="s">
        <v>1548</v>
      </c>
      <c r="J237" s="8" t="s">
        <v>1548</v>
      </c>
      <c r="K237" s="58" t="str">
        <f>VLOOKUP(B237,[1]Лист1!$A:$M,12,FALSE)</f>
        <v>Клименко А.Н.</v>
      </c>
    </row>
    <row r="238" spans="1:11" s="6" customFormat="1" ht="27.6" x14ac:dyDescent="0.3">
      <c r="A238" s="2">
        <v>5</v>
      </c>
      <c r="B238" s="140">
        <v>5266</v>
      </c>
      <c r="C238" s="56" t="str">
        <f>VLOOKUP(B238,[1]Лист1!$A:$M,2,FALSE) &amp; "  " &amp; VLOOKUP(B238,[1]Лист1!$A:$M,3,FALSE)</f>
        <v>Смирнова  Мария</v>
      </c>
      <c r="D238" s="57"/>
      <c r="E238" s="62">
        <f>VLOOKUP(B238,[1]Лист1!$A:$M,9,FALSE)</f>
        <v>2005</v>
      </c>
      <c r="F238" s="57" t="str">
        <f>VLOOKUP(B238,[1]Лист1!$A:$M,10,FALSE)</f>
        <v>I</v>
      </c>
      <c r="G238" s="12" t="str">
        <f>VLOOKUP(B238,[1]Лист1!$A:$M,11,FALSE)</f>
        <v>ГБУ "ФСО "Юность Москвы" Москомспорта</v>
      </c>
      <c r="H238" s="8"/>
      <c r="I238" s="8"/>
      <c r="J238" s="8" t="s">
        <v>1719</v>
      </c>
      <c r="K238" s="58" t="str">
        <f>VLOOKUP(B238,[1]Лист1!$A:$M,12,FALSE)</f>
        <v>Кольцов В.А.</v>
      </c>
    </row>
    <row r="239" spans="1:11" s="6" customFormat="1" ht="27.6" x14ac:dyDescent="0.3">
      <c r="A239" s="2"/>
      <c r="B239" s="140">
        <v>7000</v>
      </c>
      <c r="C239" s="56" t="str">
        <f>VLOOKUP(B239,[1]Лист1!$A:$M,2,FALSE) &amp; "  " &amp; VLOOKUP(B239,[1]Лист1!$A:$M,3,FALSE)</f>
        <v>Грушихина  Мария</v>
      </c>
      <c r="D239" s="57"/>
      <c r="E239" s="62">
        <f>VLOOKUP(B239,[1]Лист1!$A:$M,9,FALSE)</f>
        <v>2001</v>
      </c>
      <c r="F239" s="57" t="str">
        <f>VLOOKUP(B239,[1]Лист1!$A:$M,10,FALSE)</f>
        <v>I</v>
      </c>
      <c r="G239" s="12" t="str">
        <f>VLOOKUP(B239,[1]Лист1!$A:$M,11,FALSE)</f>
        <v>ГБУ "ФСО"Юность Москвы Москомспорта</v>
      </c>
      <c r="H239" s="8" t="s">
        <v>1548</v>
      </c>
      <c r="I239" s="8" t="s">
        <v>1548</v>
      </c>
      <c r="J239" s="8" t="s">
        <v>1548</v>
      </c>
      <c r="K239" s="58" t="str">
        <f>VLOOKUP(B239,[1]Лист1!$A:$M,12,FALSE)</f>
        <v>Чеканов А.Г.</v>
      </c>
    </row>
    <row r="240" spans="1:11" s="6" customFormat="1" ht="15.6" x14ac:dyDescent="0.3">
      <c r="A240" s="2">
        <v>6</v>
      </c>
      <c r="B240" s="140">
        <v>6040</v>
      </c>
      <c r="C240" s="56" t="str">
        <f>VLOOKUP(B240,[1]Лист1!$A:$M,2,FALSE) &amp; "  " &amp; VLOOKUP(B240,[1]Лист1!$A:$M,3,FALSE)</f>
        <v>Бейшенова  Акзыйнат</v>
      </c>
      <c r="D240" s="57"/>
      <c r="E240" s="62">
        <f>VLOOKUP(B240,[1]Лист1!$A:$M,9,FALSE)</f>
        <v>2006</v>
      </c>
      <c r="F240" s="57" t="str">
        <f>VLOOKUP(B240,[1]Лист1!$A:$M,10,FALSE)</f>
        <v xml:space="preserve">II   </v>
      </c>
      <c r="G240" s="12" t="str">
        <f>VLOOKUP(B240,[1]Лист1!$A:$M,11,FALSE)</f>
        <v>ФАУ МО РФ ЦСКА СШОР (по ВВС)</v>
      </c>
      <c r="H240" s="8"/>
      <c r="I240" s="8"/>
      <c r="J240" s="8" t="s">
        <v>1720</v>
      </c>
      <c r="K240" s="58" t="str">
        <f>VLOOKUP(B240,[1]Лист1!$A:$M,12,FALSE)</f>
        <v>Клименко Н.А.</v>
      </c>
    </row>
    <row r="241" spans="1:11" s="6" customFormat="1" ht="26.4" x14ac:dyDescent="0.3">
      <c r="A241" s="2"/>
      <c r="B241" s="140">
        <v>6042</v>
      </c>
      <c r="C241" s="56" t="str">
        <f>VLOOKUP(B241,[1]Лист1!$A:$M,2,FALSE) &amp; "  " &amp; VLOOKUP(B241,[1]Лист1!$A:$M,3,FALSE)</f>
        <v>Жилкина  Валерия</v>
      </c>
      <c r="D241" s="57"/>
      <c r="E241" s="62">
        <f>VLOOKUP(B241,[1]Лист1!$A:$M,9,FALSE)</f>
        <v>2003</v>
      </c>
      <c r="F241" s="57" t="str">
        <f>VLOOKUP(B241,[1]Лист1!$A:$M,10,FALSE)</f>
        <v xml:space="preserve">I   </v>
      </c>
      <c r="G241" s="12" t="str">
        <f>VLOOKUP(B241,[1]Лист1!$A:$M,11,FALSE)</f>
        <v>ФАУ МО РФ ЦСКА СШОР (по ВВС)</v>
      </c>
      <c r="H241" s="8" t="s">
        <v>1548</v>
      </c>
      <c r="I241" s="8" t="s">
        <v>1548</v>
      </c>
      <c r="J241" s="8" t="s">
        <v>1548</v>
      </c>
      <c r="K241" s="58" t="str">
        <f>VLOOKUP(B241,[1]Лист1!$A:$M,12,FALSE)</f>
        <v>Клименко Н.А., Клименко А.Н.</v>
      </c>
    </row>
    <row r="242" spans="1:11" s="6" customFormat="1" ht="18" customHeight="1" x14ac:dyDescent="0.3">
      <c r="A242" s="13"/>
      <c r="B242" s="140"/>
      <c r="C242" s="56"/>
      <c r="D242" s="57"/>
      <c r="E242" s="62"/>
      <c r="F242" s="57"/>
      <c r="G242" s="12"/>
      <c r="H242" s="8"/>
      <c r="I242" s="8"/>
      <c r="J242" s="8"/>
      <c r="K242" s="58"/>
    </row>
    <row r="243" spans="1:11" s="6" customFormat="1" ht="18" customHeight="1" x14ac:dyDescent="0.3">
      <c r="A243" s="13"/>
      <c r="B243" s="140"/>
      <c r="C243" s="56"/>
      <c r="D243" s="57"/>
      <c r="E243" s="62"/>
      <c r="F243" s="57"/>
      <c r="G243" s="12"/>
      <c r="H243" s="8"/>
      <c r="I243" s="8"/>
      <c r="J243" s="8"/>
      <c r="K243" s="58"/>
    </row>
    <row r="244" spans="1:11" s="6" customFormat="1" ht="18" customHeight="1" x14ac:dyDescent="0.3">
      <c r="A244" s="13"/>
      <c r="B244" s="140"/>
      <c r="C244" s="56"/>
      <c r="D244" s="57"/>
      <c r="E244" s="62"/>
      <c r="F244" s="57"/>
      <c r="G244" s="12"/>
      <c r="H244" s="8"/>
      <c r="I244" s="8"/>
      <c r="J244" s="8"/>
      <c r="K244" s="58"/>
    </row>
    <row r="245" spans="1:11" s="6" customFormat="1" ht="18" customHeight="1" x14ac:dyDescent="0.3">
      <c r="A245" s="13"/>
      <c r="B245" s="140"/>
      <c r="C245" s="56"/>
      <c r="D245" s="57"/>
      <c r="E245" s="62"/>
      <c r="F245" s="57"/>
      <c r="G245" s="12"/>
      <c r="H245" s="8"/>
      <c r="I245" s="8"/>
      <c r="J245" s="8"/>
      <c r="K245" s="58"/>
    </row>
    <row r="246" spans="1:11" s="6" customFormat="1" ht="18" customHeight="1" x14ac:dyDescent="0.3">
      <c r="A246" s="148" t="s">
        <v>1732</v>
      </c>
      <c r="B246" s="148"/>
      <c r="C246" s="148"/>
      <c r="D246" s="148">
        <f>IF((NOT(ISERR(FIND("ры",A246)))+0)+(NOT(ISERR(FIND("му",A246)))+0)+(NOT(ISERR(FIND("ши",A246)))+0)+(NOT(ISERR(FIND("мал",A246)))+0)=0,10,9)</f>
        <v>9</v>
      </c>
      <c r="E246" s="148"/>
      <c r="F246" s="148"/>
      <c r="G246" s="148"/>
      <c r="H246" s="148"/>
      <c r="I246" s="148"/>
      <c r="J246" s="148"/>
      <c r="K246" s="148"/>
    </row>
    <row r="247" spans="1:11" s="6" customFormat="1" ht="18" customHeight="1" x14ac:dyDescent="0.3">
      <c r="A247" s="2">
        <v>1</v>
      </c>
      <c r="B247" s="140">
        <v>7012</v>
      </c>
      <c r="C247" s="56" t="str">
        <f>VLOOKUP(B247,[1]Лист1!$A:$M,2,FALSE) &amp; "  " &amp; VLOOKUP(B247,[1]Лист1!$A:$M,3,FALSE)</f>
        <v>Слука  Дмитрий</v>
      </c>
      <c r="D247" s="57"/>
      <c r="E247" s="62">
        <f>VLOOKUP(B247,[1]Лист1!$A:$M,9,FALSE)</f>
        <v>1997</v>
      </c>
      <c r="F247" s="57" t="str">
        <f>VLOOKUP(B247,[1]Лист1!$A:$M,10,FALSE)</f>
        <v>КМС</v>
      </c>
      <c r="G247" s="12" t="str">
        <f>VLOOKUP(B247,[1]Лист1!$A:$M,11,FALSE)</f>
        <v>ГБУ "МГФСО" Москомспорта</v>
      </c>
      <c r="H247" s="8"/>
      <c r="I247" s="8"/>
      <c r="J247" s="8" t="s">
        <v>1727</v>
      </c>
      <c r="K247" s="58" t="str">
        <f>VLOOKUP(B247,[1]Лист1!$A:$M,12,FALSE)</f>
        <v>Мудрик Н.В.</v>
      </c>
    </row>
    <row r="248" spans="1:11" s="6" customFormat="1" ht="18" customHeight="1" x14ac:dyDescent="0.3">
      <c r="A248" s="2"/>
      <c r="B248" s="140">
        <v>2026</v>
      </c>
      <c r="C248" s="56" t="str">
        <f>VLOOKUP(B248,[1]Лист1!$A:$M,2,FALSE) &amp; "  " &amp; VLOOKUP(B248,[1]Лист1!$A:$M,3,FALSE)</f>
        <v>Вольский  Дмитрий</v>
      </c>
      <c r="D248" s="57"/>
      <c r="E248" s="62">
        <f>VLOOKUP(B248,[1]Лист1!$A:$M,9,FALSE)</f>
        <v>2000</v>
      </c>
      <c r="F248" s="57" t="str">
        <f>VLOOKUP(B248,[1]Лист1!$A:$M,10,FALSE)</f>
        <v>МС</v>
      </c>
      <c r="G248" s="12" t="str">
        <f>VLOOKUP(B248,[1]Лист1!$A:$M,11,FALSE)</f>
        <v>ГБУ "МГФСО" Москомспорта</v>
      </c>
      <c r="H248" s="8" t="s">
        <v>1548</v>
      </c>
      <c r="I248" s="8" t="s">
        <v>1548</v>
      </c>
      <c r="J248" s="8" t="s">
        <v>1548</v>
      </c>
      <c r="K248" s="58" t="str">
        <f>VLOOKUP(B248,[1]Лист1!$A:$M,12,FALSE)</f>
        <v>Мудрик Н.В.</v>
      </c>
    </row>
    <row r="249" spans="1:11" s="6" customFormat="1" ht="18" customHeight="1" x14ac:dyDescent="0.3">
      <c r="A249" s="2"/>
      <c r="B249" s="140">
        <v>2047</v>
      </c>
      <c r="C249" s="56" t="str">
        <f>VLOOKUP(B249,[1]Лист1!$A:$M,2,FALSE) &amp; "  " &amp; VLOOKUP(B249,[1]Лист1!$A:$M,3,FALSE)</f>
        <v>Ходосевич   Владислав</v>
      </c>
      <c r="D249" s="57"/>
      <c r="E249" s="62">
        <f>VLOOKUP(B249,[1]Лист1!$A:$M,9,FALSE)</f>
        <v>2000</v>
      </c>
      <c r="F249" s="57" t="str">
        <f>VLOOKUP(B249,[1]Лист1!$A:$M,10,FALSE)</f>
        <v>МС</v>
      </c>
      <c r="G249" s="12" t="str">
        <f>VLOOKUP(B249,[1]Лист1!$A:$M,11,FALSE)</f>
        <v>ГБУ "МГФСО" Москомспорта</v>
      </c>
      <c r="H249" s="8" t="s">
        <v>1548</v>
      </c>
      <c r="I249" s="8" t="s">
        <v>1548</v>
      </c>
      <c r="J249" s="8" t="s">
        <v>1548</v>
      </c>
      <c r="K249" s="58" t="str">
        <f>VLOOKUP(B249,[1]Лист1!$A:$M,12,FALSE)</f>
        <v>Глоба С.Л.</v>
      </c>
    </row>
    <row r="250" spans="1:11" s="6" customFormat="1" ht="18" customHeight="1" x14ac:dyDescent="0.3">
      <c r="A250" s="2"/>
      <c r="B250" s="140">
        <v>2120</v>
      </c>
      <c r="C250" s="56" t="str">
        <f>VLOOKUP(B250,[1]Лист1!$A:$M,2,FALSE) &amp; "  " &amp; VLOOKUP(B250,[1]Лист1!$A:$M,3,FALSE)</f>
        <v>Хужий  Захар</v>
      </c>
      <c r="D250" s="57"/>
      <c r="E250" s="62">
        <f>VLOOKUP(B250,[1]Лист1!$A:$M,9,FALSE)</f>
        <v>2003</v>
      </c>
      <c r="F250" s="57" t="str">
        <f>VLOOKUP(B250,[1]Лист1!$A:$M,10,FALSE)</f>
        <v>КМС</v>
      </c>
      <c r="G250" s="12" t="str">
        <f>VLOOKUP(B250,[1]Лист1!$A:$M,11,FALSE)</f>
        <v>ГБУ "МГФСО" Москомспорта</v>
      </c>
      <c r="H250" s="8" t="s">
        <v>1548</v>
      </c>
      <c r="I250" s="8" t="s">
        <v>1548</v>
      </c>
      <c r="J250" s="8" t="s">
        <v>1548</v>
      </c>
      <c r="K250" s="58" t="str">
        <f>VLOOKUP(B250,[1]Лист1!$A:$M,12,FALSE)</f>
        <v>Мудрик Н.В.</v>
      </c>
    </row>
    <row r="251" spans="1:11" s="6" customFormat="1" ht="39.6" x14ac:dyDescent="0.3">
      <c r="A251" s="2">
        <v>2</v>
      </c>
      <c r="B251" s="140">
        <v>3030</v>
      </c>
      <c r="C251" s="56" t="str">
        <f>VLOOKUP(B251,[1]Лист1!$A:$M,2,FALSE) &amp; "  " &amp; VLOOKUP(B251,[1]Лист1!$A:$M,3,FALSE)</f>
        <v>Синельник  Артем</v>
      </c>
      <c r="D251" s="57"/>
      <c r="E251" s="62">
        <f>VLOOKUP(B251,[1]Лист1!$A:$M,9,FALSE)</f>
        <v>2004</v>
      </c>
      <c r="F251" s="57" t="str">
        <f>VLOOKUP(B251,[1]Лист1!$A:$M,10,FALSE)</f>
        <v>КМС</v>
      </c>
      <c r="G251" s="12" t="str">
        <f>VLOOKUP(B251,[1]Лист1!$A:$M,11,FALSE)</f>
        <v>ГБПОУ "МССУОР №2" Москомспорта</v>
      </c>
      <c r="H251" s="8"/>
      <c r="I251" s="8"/>
      <c r="J251" s="8" t="s">
        <v>1728</v>
      </c>
      <c r="K251" s="58" t="str">
        <f>VLOOKUP(B251,[1]Лист1!$A:$M,12,FALSE)</f>
        <v>Беспалов В.И., Фирсов А.В., Пашалов А.Н.</v>
      </c>
    </row>
    <row r="252" spans="1:11" s="6" customFormat="1" ht="39.6" x14ac:dyDescent="0.3">
      <c r="A252" s="2"/>
      <c r="B252" s="140">
        <v>3016</v>
      </c>
      <c r="C252" s="56" t="str">
        <f>VLOOKUP(B252,[1]Лист1!$A:$M,2,FALSE) &amp; "  " &amp; VLOOKUP(B252,[1]Лист1!$A:$M,3,FALSE)</f>
        <v>Певнев  Илья</v>
      </c>
      <c r="D252" s="57"/>
      <c r="E252" s="62">
        <f>VLOOKUP(B252,[1]Лист1!$A:$M,9,FALSE)</f>
        <v>2003</v>
      </c>
      <c r="F252" s="57" t="str">
        <f>VLOOKUP(B252,[1]Лист1!$A:$M,10,FALSE)</f>
        <v>КМС</v>
      </c>
      <c r="G252" s="12" t="str">
        <f>VLOOKUP(B252,[1]Лист1!$A:$M,11,FALSE)</f>
        <v>ГБПОУ "МССУОР №2" Москомспорта</v>
      </c>
      <c r="H252" s="8" t="s">
        <v>1548</v>
      </c>
      <c r="I252" s="8" t="s">
        <v>1548</v>
      </c>
      <c r="J252" s="8" t="s">
        <v>1548</v>
      </c>
      <c r="K252" s="58" t="str">
        <f>VLOOKUP(B252,[1]Лист1!$A:$M,12,FALSE)</f>
        <v>Беспалов В.И., Кравченко А.В., Макарычева О.</v>
      </c>
    </row>
    <row r="253" spans="1:11" s="6" customFormat="1" ht="18" customHeight="1" x14ac:dyDescent="0.3">
      <c r="A253" s="2"/>
      <c r="B253" s="140">
        <v>3057</v>
      </c>
      <c r="C253" s="56" t="str">
        <f>VLOOKUP(B253,[1]Лист1!$A:$M,2,FALSE) &amp; "  " &amp; VLOOKUP(B253,[1]Лист1!$A:$M,3,FALSE)</f>
        <v>Никулин  Владимир</v>
      </c>
      <c r="D253" s="57"/>
      <c r="E253" s="62" t="str">
        <f>VLOOKUP(B253,[1]Лист1!$A:$M,9,FALSE)</f>
        <v>1998</v>
      </c>
      <c r="F253" s="57" t="str">
        <f>VLOOKUP(B253,[1]Лист1!$A:$M,10,FALSE)</f>
        <v>МС</v>
      </c>
      <c r="G253" s="12" t="str">
        <f>VLOOKUP(B253,[1]Лист1!$A:$M,11,FALSE)</f>
        <v>ГБПОУ "МССУОР №2" Москомспорта</v>
      </c>
      <c r="H253" s="8" t="s">
        <v>1548</v>
      </c>
      <c r="I253" s="8" t="s">
        <v>1548</v>
      </c>
      <c r="J253" s="8" t="s">
        <v>1548</v>
      </c>
      <c r="K253" s="58" t="str">
        <f>VLOOKUP(B253,[1]Лист1!$A:$M,12,FALSE)</f>
        <v xml:space="preserve"> Фирсов А.В.</v>
      </c>
    </row>
    <row r="254" spans="1:11" s="6" customFormat="1" ht="18" customHeight="1" x14ac:dyDescent="0.3">
      <c r="A254" s="2"/>
      <c r="B254" s="140">
        <v>3010</v>
      </c>
      <c r="C254" s="56" t="str">
        <f>VLOOKUP(B254,[1]Лист1!$A:$M,2,FALSE) &amp; "  " &amp; VLOOKUP(B254,[1]Лист1!$A:$M,3,FALSE)</f>
        <v>Белый  Артём</v>
      </c>
      <c r="D254" s="57"/>
      <c r="E254" s="62" t="str">
        <f>VLOOKUP(B254,[1]Лист1!$A:$M,9,FALSE)</f>
        <v>1999</v>
      </c>
      <c r="F254" s="57" t="str">
        <f>VLOOKUP(B254,[1]Лист1!$A:$M,10,FALSE)</f>
        <v>МС</v>
      </c>
      <c r="G254" s="12" t="str">
        <f>VLOOKUP(B254,[1]Лист1!$A:$M,11,FALSE)</f>
        <v>ГБПОУ "МССУОР №2" Москомспорта</v>
      </c>
      <c r="H254" s="8" t="s">
        <v>1548</v>
      </c>
      <c r="I254" s="8" t="s">
        <v>1548</v>
      </c>
      <c r="J254" s="8" t="s">
        <v>1548</v>
      </c>
      <c r="K254" s="58" t="str">
        <f>VLOOKUP(B254,[1]Лист1!$A:$M,12,FALSE)</f>
        <v>Фирсов А.В.</v>
      </c>
    </row>
    <row r="255" spans="1:11" s="6" customFormat="1" ht="18" customHeight="1" x14ac:dyDescent="0.3">
      <c r="A255" s="2">
        <v>3</v>
      </c>
      <c r="B255" s="140">
        <v>3009</v>
      </c>
      <c r="C255" s="56" t="str">
        <f>VLOOKUP(B255,[1]Лист1!$A:$M,2,FALSE) &amp; "  " &amp; VLOOKUP(B255,[1]Лист1!$A:$M,3,FALSE)</f>
        <v>Белоус  Максим</v>
      </c>
      <c r="D255" s="57"/>
      <c r="E255" s="62" t="str">
        <f>VLOOKUP(B255,[1]Лист1!$A:$M,9,FALSE)</f>
        <v>1999</v>
      </c>
      <c r="F255" s="57" t="str">
        <f>VLOOKUP(B255,[1]Лист1!$A:$M,10,FALSE)</f>
        <v>МС</v>
      </c>
      <c r="G255" s="12" t="str">
        <f>VLOOKUP(B255,[1]Лист1!$A:$M,11,FALSE)</f>
        <v>ГБПОУ "МССУОР №2" Москомспорта</v>
      </c>
      <c r="H255" s="8"/>
      <c r="I255" s="8"/>
      <c r="J255" s="8" t="s">
        <v>1729</v>
      </c>
      <c r="K255" s="58" t="str">
        <f>VLOOKUP(B255,[1]Лист1!$A:$M,12,FALSE)</f>
        <v>Фирсов А.В.</v>
      </c>
    </row>
    <row r="256" spans="1:11" s="6" customFormat="1" ht="26.4" x14ac:dyDescent="0.3">
      <c r="A256" s="2"/>
      <c r="B256" s="140">
        <v>3004</v>
      </c>
      <c r="C256" s="56" t="str">
        <f>VLOOKUP(B256,[1]Лист1!$A:$M,2,FALSE) &amp; "  " &amp; VLOOKUP(B256,[1]Лист1!$A:$M,3,FALSE)</f>
        <v>Шадрин  Артем</v>
      </c>
      <c r="D256" s="57"/>
      <c r="E256" s="62">
        <f>VLOOKUP(B256,[1]Лист1!$A:$M,9,FALSE)</f>
        <v>2004</v>
      </c>
      <c r="F256" s="57" t="str">
        <f>VLOOKUP(B256,[1]Лист1!$A:$M,10,FALSE)</f>
        <v>КМС</v>
      </c>
      <c r="G256" s="12" t="str">
        <f>VLOOKUP(B256,[1]Лист1!$A:$M,11,FALSE)</f>
        <v>ГБПОУ "МССУОР №2" Москомспорта</v>
      </c>
      <c r="H256" s="8" t="s">
        <v>1548</v>
      </c>
      <c r="I256" s="8" t="s">
        <v>1548</v>
      </c>
      <c r="J256" s="8" t="s">
        <v>1548</v>
      </c>
      <c r="K256" s="58" t="str">
        <f>VLOOKUP(B256,[1]Лист1!$A:$M,12,FALSE)</f>
        <v>Беспалов В.И., Фирсов А.В.</v>
      </c>
    </row>
    <row r="257" spans="1:11" s="6" customFormat="1" ht="18" customHeight="1" x14ac:dyDescent="0.3">
      <c r="A257" s="2"/>
      <c r="B257" s="140">
        <v>3012</v>
      </c>
      <c r="C257" s="56" t="str">
        <f>VLOOKUP(B257,[1]Лист1!$A:$M,2,FALSE) &amp; "  " &amp; VLOOKUP(B257,[1]Лист1!$A:$M,3,FALSE)</f>
        <v>Борисенко  Никита</v>
      </c>
      <c r="D257" s="57"/>
      <c r="E257" s="62" t="str">
        <f>VLOOKUP(B257,[1]Лист1!$A:$M,9,FALSE)</f>
        <v>1997</v>
      </c>
      <c r="F257" s="57" t="str">
        <f>VLOOKUP(B257,[1]Лист1!$A:$M,10,FALSE)</f>
        <v>МС</v>
      </c>
      <c r="G257" s="12" t="str">
        <f>VLOOKUP(B257,[1]Лист1!$A:$M,11,FALSE)</f>
        <v>ГБПОУ "МССУОР №2" Москомспорта</v>
      </c>
      <c r="H257" s="8" t="s">
        <v>1548</v>
      </c>
      <c r="I257" s="8" t="s">
        <v>1548</v>
      </c>
      <c r="J257" s="8" t="s">
        <v>1548</v>
      </c>
      <c r="K257" s="58" t="str">
        <f>VLOOKUP(B257,[1]Лист1!$A:$M,12,FALSE)</f>
        <v>Фирсов А.В.</v>
      </c>
    </row>
    <row r="258" spans="1:11" s="6" customFormat="1" ht="26.4" x14ac:dyDescent="0.3">
      <c r="A258" s="2"/>
      <c r="B258" s="140">
        <v>3019</v>
      </c>
      <c r="C258" s="56" t="str">
        <f>VLOOKUP(B258,[1]Лист1!$A:$M,2,FALSE) &amp; "  " &amp; VLOOKUP(B258,[1]Лист1!$A:$M,3,FALSE)</f>
        <v>Воронин   Александр</v>
      </c>
      <c r="D258" s="57"/>
      <c r="E258" s="62" t="str">
        <f>VLOOKUP(B258,[1]Лист1!$A:$M,9,FALSE)</f>
        <v>2000</v>
      </c>
      <c r="F258" s="57" t="str">
        <f>VLOOKUP(B258,[1]Лист1!$A:$M,10,FALSE)</f>
        <v>КМС</v>
      </c>
      <c r="G258" s="12" t="str">
        <f>VLOOKUP(B258,[1]Лист1!$A:$M,11,FALSE)</f>
        <v>ГБПОУ "МССУОР №2" Москомспорта</v>
      </c>
      <c r="H258" s="8" t="s">
        <v>1548</v>
      </c>
      <c r="I258" s="8" t="s">
        <v>1548</v>
      </c>
      <c r="J258" s="8" t="s">
        <v>1548</v>
      </c>
      <c r="K258" s="58" t="str">
        <f>VLOOKUP(B258,[1]Лист1!$A:$M,12,FALSE)</f>
        <v>Беспалов В.И., Кравченко А.В.</v>
      </c>
    </row>
    <row r="259" spans="1:11" s="6" customFormat="1" ht="18" customHeight="1" x14ac:dyDescent="0.3">
      <c r="A259" s="2">
        <v>4</v>
      </c>
      <c r="B259" s="140">
        <v>3046</v>
      </c>
      <c r="C259" s="56" t="str">
        <f>VLOOKUP(B259,[1]Лист1!$A:$M,2,FALSE) &amp; "  " &amp; VLOOKUP(B259,[1]Лист1!$A:$M,3,FALSE)</f>
        <v>Меренков    Никита</v>
      </c>
      <c r="D259" s="57"/>
      <c r="E259" s="62">
        <f>VLOOKUP(B259,[1]Лист1!$A:$M,9,FALSE)</f>
        <v>2004</v>
      </c>
      <c r="F259" s="57" t="str">
        <f>VLOOKUP(B259,[1]Лист1!$A:$M,10,FALSE)</f>
        <v>КМС</v>
      </c>
      <c r="G259" s="12" t="str">
        <f>VLOOKUP(B259,[1]Лист1!$A:$M,11,FALSE)</f>
        <v>ГБПОУ "МССУОР №2" Москомспорта</v>
      </c>
      <c r="H259" s="8"/>
      <c r="I259" s="8"/>
      <c r="J259" s="8" t="s">
        <v>1730</v>
      </c>
      <c r="K259" s="58" t="str">
        <f>VLOOKUP(B259,[1]Лист1!$A:$M,12,FALSE)</f>
        <v>Кравченко А.В.</v>
      </c>
    </row>
    <row r="260" spans="1:11" s="6" customFormat="1" ht="26.4" x14ac:dyDescent="0.3">
      <c r="A260" s="2"/>
      <c r="B260" s="140">
        <v>3126</v>
      </c>
      <c r="C260" s="56" t="str">
        <f>VLOOKUP(B260,[1]Лист1!$A:$M,2,FALSE) &amp; "  " &amp; VLOOKUP(B260,[1]Лист1!$A:$M,3,FALSE)</f>
        <v>Салдин   Егор</v>
      </c>
      <c r="D260" s="57"/>
      <c r="E260" s="62">
        <f>VLOOKUP(B260,[1]Лист1!$A:$M,9,FALSE)</f>
        <v>2005</v>
      </c>
      <c r="F260" s="57" t="str">
        <f>VLOOKUP(B260,[1]Лист1!$A:$M,10,FALSE)</f>
        <v>КМС</v>
      </c>
      <c r="G260" s="12" t="str">
        <f>VLOOKUP(B260,[1]Лист1!$A:$M,11,FALSE)</f>
        <v>ГБПОУ "МССУОР №2" Москомспорта</v>
      </c>
      <c r="H260" s="8" t="s">
        <v>1548</v>
      </c>
      <c r="I260" s="8" t="s">
        <v>1548</v>
      </c>
      <c r="J260" s="8" t="s">
        <v>1548</v>
      </c>
      <c r="K260" s="58" t="str">
        <f>VLOOKUP(B260,[1]Лист1!$A:$M,12,FALSE)</f>
        <v>Кравченко А.В., Домейкене Т.М.</v>
      </c>
    </row>
    <row r="261" spans="1:11" s="6" customFormat="1" ht="26.4" x14ac:dyDescent="0.3">
      <c r="A261" s="2"/>
      <c r="B261" s="140">
        <v>4082</v>
      </c>
      <c r="C261" s="56" t="str">
        <f>VLOOKUP(B261,[1]Лист1!$A:$M,2,FALSE) &amp; "  " &amp; VLOOKUP(B261,[1]Лист1!$A:$M,3,FALSE)</f>
        <v>Телешев  Даниил</v>
      </c>
      <c r="D261" s="57"/>
      <c r="E261" s="62">
        <f>VLOOKUP(B261,[1]Лист1!$A:$M,9,FALSE)</f>
        <v>2005</v>
      </c>
      <c r="F261" s="57" t="str">
        <f>VLOOKUP(B261,[1]Лист1!$A:$M,10,FALSE)</f>
        <v>I</v>
      </c>
      <c r="G261" s="12" t="str">
        <f>VLOOKUP(B261,[1]Лист1!$A:$M,11,FALSE)</f>
        <v>ГБПОУ "МССУОР №2" Москомспорта</v>
      </c>
      <c r="H261" s="8" t="s">
        <v>1548</v>
      </c>
      <c r="I261" s="8" t="s">
        <v>1548</v>
      </c>
      <c r="J261" s="8" t="s">
        <v>1548</v>
      </c>
      <c r="K261" s="58" t="str">
        <f>VLOOKUP(B261,[1]Лист1!$A:$M,12,FALSE)</f>
        <v xml:space="preserve">Базаров А.В., Левова Е.М. </v>
      </c>
    </row>
    <row r="262" spans="1:11" s="6" customFormat="1" ht="26.4" x14ac:dyDescent="0.3">
      <c r="A262" s="2"/>
      <c r="B262" s="140">
        <v>3002</v>
      </c>
      <c r="C262" s="56" t="str">
        <f>VLOOKUP(B262,[1]Лист1!$A:$M,2,FALSE) &amp; "  " &amp; VLOOKUP(B262,[1]Лист1!$A:$M,3,FALSE)</f>
        <v>Катыкин  Антон</v>
      </c>
      <c r="D262" s="57"/>
      <c r="E262" s="62">
        <f>VLOOKUP(B262,[1]Лист1!$A:$M,9,FALSE)</f>
        <v>2004</v>
      </c>
      <c r="F262" s="57" t="str">
        <f>VLOOKUP(B262,[1]Лист1!$A:$M,10,FALSE)</f>
        <v>II</v>
      </c>
      <c r="G262" s="12" t="str">
        <f>VLOOKUP(B262,[1]Лист1!$A:$M,11,FALSE)</f>
        <v>ГБПОУ "МССУОР №2" Москомспорта</v>
      </c>
      <c r="H262" s="8" t="s">
        <v>1548</v>
      </c>
      <c r="I262" s="8" t="s">
        <v>1548</v>
      </c>
      <c r="J262" s="8" t="s">
        <v>1548</v>
      </c>
      <c r="K262" s="58" t="str">
        <f>VLOOKUP(B262,[1]Лист1!$A:$M,12,FALSE)</f>
        <v>Базаров А.В., Зубалий А.И</v>
      </c>
    </row>
    <row r="263" spans="1:11" s="6" customFormat="1" ht="18" customHeight="1" x14ac:dyDescent="0.3">
      <c r="A263" s="2">
        <v>5</v>
      </c>
      <c r="B263" s="140">
        <v>2028</v>
      </c>
      <c r="C263" s="56" t="str">
        <f>VLOOKUP(B263,[1]Лист1!$A:$M,2,FALSE) &amp; "  " &amp; VLOOKUP(B263,[1]Лист1!$A:$M,3,FALSE)</f>
        <v>Беркс  Антон</v>
      </c>
      <c r="D263" s="57"/>
      <c r="E263" s="62">
        <f>VLOOKUP(B263,[1]Лист1!$A:$M,9,FALSE)</f>
        <v>2005</v>
      </c>
      <c r="F263" s="57" t="str">
        <f>VLOOKUP(B263,[1]Лист1!$A:$M,10,FALSE)</f>
        <v>II</v>
      </c>
      <c r="G263" s="12" t="str">
        <f>VLOOKUP(B263,[1]Лист1!$A:$M,11,FALSE)</f>
        <v>ГБУ "МГФСО" Москомспорта</v>
      </c>
      <c r="H263" s="8"/>
      <c r="I263" s="8"/>
      <c r="J263" s="8" t="s">
        <v>1731</v>
      </c>
      <c r="K263" s="58" t="str">
        <f>VLOOKUP(B263,[1]Лист1!$A:$M,12,FALSE)</f>
        <v>Трифонов А.В.</v>
      </c>
    </row>
    <row r="264" spans="1:11" s="6" customFormat="1" ht="18" customHeight="1" x14ac:dyDescent="0.3">
      <c r="A264" s="2"/>
      <c r="B264" s="140">
        <v>2162</v>
      </c>
      <c r="C264" s="56" t="str">
        <f>VLOOKUP(B264,[1]Лист1!$A:$M,2,FALSE) &amp; "  " &amp; VLOOKUP(B264,[1]Лист1!$A:$M,3,FALSE)</f>
        <v>Николаев  Александр</v>
      </c>
      <c r="D264" s="57"/>
      <c r="E264" s="62">
        <f>VLOOKUP(B264,[1]Лист1!$A:$M,9,FALSE)</f>
        <v>2004</v>
      </c>
      <c r="F264" s="57" t="str">
        <f>VLOOKUP(B264,[1]Лист1!$A:$M,10,FALSE)</f>
        <v>I</v>
      </c>
      <c r="G264" s="12" t="str">
        <f>VLOOKUP(B264,[1]Лист1!$A:$M,11,FALSE)</f>
        <v>ГБУ "МГФСО" Москомспорта</v>
      </c>
      <c r="H264" s="8" t="s">
        <v>1548</v>
      </c>
      <c r="I264" s="8" t="s">
        <v>1548</v>
      </c>
      <c r="J264" s="8" t="s">
        <v>1548</v>
      </c>
      <c r="K264" s="58" t="str">
        <f>VLOOKUP(B264,[1]Лист1!$A:$M,12,FALSE)</f>
        <v>Трифонов А.В.</v>
      </c>
    </row>
    <row r="265" spans="1:11" s="6" customFormat="1" ht="18" customHeight="1" x14ac:dyDescent="0.3">
      <c r="A265" s="2"/>
      <c r="B265" s="140">
        <v>2151</v>
      </c>
      <c r="C265" s="56" t="str">
        <f>VLOOKUP(B265,[1]Лист1!$A:$M,2,FALSE) &amp; "  " &amp; VLOOKUP(B265,[1]Лист1!$A:$M,3,FALSE)</f>
        <v>Михайлов  Александр</v>
      </c>
      <c r="D265" s="57"/>
      <c r="E265" s="62">
        <f>VLOOKUP(B265,[1]Лист1!$A:$M,9,FALSE)</f>
        <v>2006</v>
      </c>
      <c r="F265" s="57" t="str">
        <f>VLOOKUP(B265,[1]Лист1!$A:$M,10,FALSE)</f>
        <v>I</v>
      </c>
      <c r="G265" s="12" t="str">
        <f>VLOOKUP(B265,[1]Лист1!$A:$M,11,FALSE)</f>
        <v>ГБУ "МГФСО" Москомспорта</v>
      </c>
      <c r="H265" s="8" t="s">
        <v>1548</v>
      </c>
      <c r="I265" s="8" t="s">
        <v>1548</v>
      </c>
      <c r="J265" s="8" t="s">
        <v>1548</v>
      </c>
      <c r="K265" s="58" t="str">
        <f>VLOOKUP(B265,[1]Лист1!$A:$M,12,FALSE)</f>
        <v>Трифонов А.В.</v>
      </c>
    </row>
    <row r="266" spans="1:11" s="6" customFormat="1" ht="18" customHeight="1" x14ac:dyDescent="0.3">
      <c r="A266" s="2"/>
      <c r="B266" s="140">
        <v>2154</v>
      </c>
      <c r="C266" s="56" t="str">
        <f>VLOOKUP(B266,[1]Лист1!$A:$M,2,FALSE) &amp; "  " &amp; VLOOKUP(B266,[1]Лист1!$A:$M,3,FALSE)</f>
        <v>Якущенко  Олег</v>
      </c>
      <c r="D266" s="57"/>
      <c r="E266" s="62">
        <f>VLOOKUP(B266,[1]Лист1!$A:$M,9,FALSE)</f>
        <v>2006</v>
      </c>
      <c r="F266" s="57" t="str">
        <f>VLOOKUP(B266,[1]Лист1!$A:$M,10,FALSE)</f>
        <v>II</v>
      </c>
      <c r="G266" s="12" t="str">
        <f>VLOOKUP(B266,[1]Лист1!$A:$M,11,FALSE)</f>
        <v>ГБУ "МГФСО" Москомспорта</v>
      </c>
      <c r="H266" s="8" t="s">
        <v>1548</v>
      </c>
      <c r="I266" s="8" t="s">
        <v>1548</v>
      </c>
      <c r="J266" s="8" t="s">
        <v>1548</v>
      </c>
      <c r="K266" s="58" t="str">
        <f>VLOOKUP(B266,[1]Лист1!$A:$M,12,FALSE)</f>
        <v>Трифонов А.В.</v>
      </c>
    </row>
    <row r="267" spans="1:11" s="6" customFormat="1" ht="11.1" customHeight="1" x14ac:dyDescent="0.3">
      <c r="A267" s="13"/>
      <c r="B267" s="140"/>
      <c r="C267" s="56"/>
      <c r="D267" s="57"/>
      <c r="E267" s="62"/>
      <c r="F267" s="57"/>
      <c r="G267" s="12"/>
      <c r="H267" s="8"/>
      <c r="I267" s="8"/>
      <c r="J267" s="8"/>
      <c r="K267" s="58"/>
    </row>
    <row r="268" spans="1:11" s="6" customFormat="1" ht="11.1" customHeight="1" x14ac:dyDescent="0.3">
      <c r="A268" s="13"/>
      <c r="B268" s="140"/>
      <c r="C268" s="56"/>
      <c r="D268" s="57"/>
      <c r="E268" s="62"/>
      <c r="F268" s="57"/>
      <c r="G268" s="12"/>
      <c r="H268" s="8"/>
      <c r="I268" s="8"/>
      <c r="J268" s="8"/>
      <c r="K268" s="58"/>
    </row>
    <row r="269" spans="1:11" s="6" customFormat="1" ht="18" customHeight="1" x14ac:dyDescent="0.3">
      <c r="A269" s="148" t="s">
        <v>1736</v>
      </c>
      <c r="B269" s="148"/>
      <c r="C269" s="148"/>
      <c r="D269" s="148">
        <f>IF((NOT(ISERR(FIND("ры",A269)))+0)+(NOT(ISERR(FIND("му",A269)))+0)+(NOT(ISERR(FIND("ши",A269)))+0)+(NOT(ISERR(FIND("мал",A269)))+0)=0,10,9)</f>
        <v>9</v>
      </c>
      <c r="E269" s="148"/>
      <c r="F269" s="148"/>
      <c r="G269" s="148"/>
      <c r="H269" s="148"/>
      <c r="I269" s="148"/>
      <c r="J269" s="148"/>
      <c r="K269" s="148"/>
    </row>
    <row r="270" spans="1:11" s="6" customFormat="1" ht="15.6" x14ac:dyDescent="0.3">
      <c r="A270" s="2">
        <v>1</v>
      </c>
      <c r="B270" s="140">
        <v>2098</v>
      </c>
      <c r="C270" s="56" t="str">
        <f>VLOOKUP(B270,[1]Лист1!$A:$M,2,FALSE) &amp; "  " &amp; VLOOKUP(B270,[1]Лист1!$A:$M,3,FALSE)</f>
        <v>Лебедев  Данила</v>
      </c>
      <c r="D270" s="57"/>
      <c r="E270" s="62">
        <f>VLOOKUP(B270,[1]Лист1!$A:$M,9,FALSE)</f>
        <v>2005</v>
      </c>
      <c r="F270" s="57" t="str">
        <f>VLOOKUP(B270,[1]Лист1!$A:$M,10,FALSE)</f>
        <v>II</v>
      </c>
      <c r="G270" s="12" t="str">
        <f>VLOOKUP(B270,[1]Лист1!$A:$M,11,FALSE)</f>
        <v>ГБУ "МГФСО" Москомспорта</v>
      </c>
      <c r="H270" s="8"/>
      <c r="I270" s="8"/>
      <c r="J270" s="8" t="s">
        <v>1733</v>
      </c>
      <c r="K270" s="58" t="str">
        <f>VLOOKUP(B270,[1]Лист1!$A:$M,12,FALSE)</f>
        <v>Лобков А.Ю.</v>
      </c>
    </row>
    <row r="271" spans="1:11" s="6" customFormat="1" ht="15.6" x14ac:dyDescent="0.3">
      <c r="A271" s="2"/>
      <c r="B271" s="140">
        <v>2118</v>
      </c>
      <c r="C271" s="56" t="str">
        <f>VLOOKUP(B271,[1]Лист1!$A:$M,2,FALSE) &amp; "  " &amp; VLOOKUP(B271,[1]Лист1!$A:$M,3,FALSE)</f>
        <v>Кулюкин  Андрей</v>
      </c>
      <c r="D271" s="57"/>
      <c r="E271" s="62">
        <f>VLOOKUP(B271,[1]Лист1!$A:$M,9,FALSE)</f>
        <v>2005</v>
      </c>
      <c r="F271" s="57" t="str">
        <f>VLOOKUP(B271,[1]Лист1!$A:$M,10,FALSE)</f>
        <v>II</v>
      </c>
      <c r="G271" s="12" t="str">
        <f>VLOOKUP(B271,[1]Лист1!$A:$M,11,FALSE)</f>
        <v>ГБУ "МГФСО" Москомспорта</v>
      </c>
      <c r="H271" s="8" t="s">
        <v>1548</v>
      </c>
      <c r="I271" s="8" t="s">
        <v>1548</v>
      </c>
      <c r="J271" s="8" t="s">
        <v>1548</v>
      </c>
      <c r="K271" s="58" t="str">
        <f>VLOOKUP(B271,[1]Лист1!$A:$M,12,FALSE)</f>
        <v>Лобков А.Ю.</v>
      </c>
    </row>
    <row r="272" spans="1:11" s="6" customFormat="1" ht="15.6" x14ac:dyDescent="0.3">
      <c r="A272" s="2"/>
      <c r="B272" s="140">
        <v>2054</v>
      </c>
      <c r="C272" s="56" t="str">
        <f>VLOOKUP(B272,[1]Лист1!$A:$M,2,FALSE) &amp; "  " &amp; VLOOKUP(B272,[1]Лист1!$A:$M,3,FALSE)</f>
        <v>Елецкий  Александр</v>
      </c>
      <c r="D272" s="57"/>
      <c r="E272" s="62">
        <f>VLOOKUP(B272,[1]Лист1!$A:$M,9,FALSE)</f>
        <v>2004</v>
      </c>
      <c r="F272" s="57" t="str">
        <f>VLOOKUP(B272,[1]Лист1!$A:$M,10,FALSE)</f>
        <v>I</v>
      </c>
      <c r="G272" s="12" t="str">
        <f>VLOOKUP(B272,[1]Лист1!$A:$M,11,FALSE)</f>
        <v>ГБУ "МГФСО" Москомспорта</v>
      </c>
      <c r="H272" s="8" t="s">
        <v>1548</v>
      </c>
      <c r="I272" s="8" t="s">
        <v>1548</v>
      </c>
      <c r="J272" s="8" t="s">
        <v>1548</v>
      </c>
      <c r="K272" s="58" t="str">
        <f>VLOOKUP(B272,[1]Лист1!$A:$M,12,FALSE)</f>
        <v>Лобков А.Ю.</v>
      </c>
    </row>
    <row r="273" spans="1:11" s="6" customFormat="1" ht="15.6" x14ac:dyDescent="0.3">
      <c r="A273" s="2"/>
      <c r="B273" s="140">
        <v>2071</v>
      </c>
      <c r="C273" s="56" t="str">
        <f>VLOOKUP(B273,[1]Лист1!$A:$M,2,FALSE) &amp; "  " &amp; VLOOKUP(B273,[1]Лист1!$A:$M,3,FALSE)</f>
        <v>Киреев  Платон</v>
      </c>
      <c r="D273" s="57"/>
      <c r="E273" s="62">
        <f>VLOOKUP(B273,[1]Лист1!$A:$M,9,FALSE)</f>
        <v>2004</v>
      </c>
      <c r="F273" s="57" t="str">
        <f>VLOOKUP(B273,[1]Лист1!$A:$M,10,FALSE)</f>
        <v>II</v>
      </c>
      <c r="G273" s="12" t="str">
        <f>VLOOKUP(B273,[1]Лист1!$A:$M,11,FALSE)</f>
        <v>ГБУ "МГФСО" Москомспорта</v>
      </c>
      <c r="H273" s="8" t="s">
        <v>1548</v>
      </c>
      <c r="I273" s="8" t="s">
        <v>1548</v>
      </c>
      <c r="J273" s="8" t="s">
        <v>1548</v>
      </c>
      <c r="K273" s="58" t="str">
        <f>VLOOKUP(B273,[1]Лист1!$A:$M,12,FALSE)</f>
        <v>Лобков А.Ю.</v>
      </c>
    </row>
    <row r="274" spans="1:11" s="6" customFormat="1" ht="27.6" x14ac:dyDescent="0.3">
      <c r="A274" s="2">
        <v>2</v>
      </c>
      <c r="B274" s="140">
        <v>6027</v>
      </c>
      <c r="C274" s="56" t="str">
        <f>VLOOKUP(B274,[1]Лист1!$A:$M,2,FALSE) &amp; "  " &amp; VLOOKUP(B274,[1]Лист1!$A:$M,3,FALSE)</f>
        <v>Конов  Даниил</v>
      </c>
      <c r="D274" s="57"/>
      <c r="E274" s="62">
        <f>VLOOKUP(B274,[1]Лист1!$A:$M,9,FALSE)</f>
        <v>2002</v>
      </c>
      <c r="F274" s="57" t="str">
        <f>VLOOKUP(B274,[1]Лист1!$A:$M,10,FALSE)</f>
        <v>КМС</v>
      </c>
      <c r="G274" s="12" t="str">
        <f>VLOOKUP(B274,[1]Лист1!$A:$M,11,FALSE)</f>
        <v>ГБУ "ФСО "Юность Москвы" Москомспорта</v>
      </c>
      <c r="H274" s="8"/>
      <c r="I274" s="8"/>
      <c r="J274" s="8" t="s">
        <v>1734</v>
      </c>
      <c r="K274" s="58" t="str">
        <f>VLOOKUP(B274,[1]Лист1!$A:$M,12,FALSE)</f>
        <v>Чеканов А.Г.</v>
      </c>
    </row>
    <row r="275" spans="1:11" s="6" customFormat="1" ht="27.6" x14ac:dyDescent="0.3">
      <c r="A275" s="2"/>
      <c r="B275" s="140">
        <v>6007</v>
      </c>
      <c r="C275" s="56" t="str">
        <f>VLOOKUP(B275,[1]Лист1!$A:$M,2,FALSE) &amp; "  " &amp; VLOOKUP(B275,[1]Лист1!$A:$M,3,FALSE)</f>
        <v>Белов  Серафим</v>
      </c>
      <c r="D275" s="57"/>
      <c r="E275" s="62">
        <f>VLOOKUP(B275,[1]Лист1!$A:$M,9,FALSE)</f>
        <v>2000</v>
      </c>
      <c r="F275" s="57" t="str">
        <f>VLOOKUP(B275,[1]Лист1!$A:$M,10,FALSE)</f>
        <v xml:space="preserve">I    </v>
      </c>
      <c r="G275" s="12" t="str">
        <f>VLOOKUP(B275,[1]Лист1!$A:$M,11,FALSE)</f>
        <v>ГБУ "ФСО"Юность Москвы Москомспорта</v>
      </c>
      <c r="H275" s="8" t="s">
        <v>1548</v>
      </c>
      <c r="I275" s="8" t="s">
        <v>1548</v>
      </c>
      <c r="J275" s="8" t="s">
        <v>1548</v>
      </c>
      <c r="K275" s="58" t="str">
        <f>VLOOKUP(B275,[1]Лист1!$A:$M,12,FALSE)</f>
        <v>Чеканов А.Г.</v>
      </c>
    </row>
    <row r="276" spans="1:11" s="6" customFormat="1" ht="27.6" x14ac:dyDescent="0.3">
      <c r="A276" s="2"/>
      <c r="B276" s="140">
        <v>5104</v>
      </c>
      <c r="C276" s="56" t="str">
        <f>VLOOKUP(B276,[1]Лист1!$A:$M,2,FALSE) &amp; "  " &amp; VLOOKUP(B276,[1]Лист1!$A:$M,3,FALSE)</f>
        <v xml:space="preserve">Курушин  Семен </v>
      </c>
      <c r="D276" s="57"/>
      <c r="E276" s="62">
        <f>VLOOKUP(B276,[1]Лист1!$A:$M,9,FALSE)</f>
        <v>2004</v>
      </c>
      <c r="F276" s="57" t="str">
        <f>VLOOKUP(B276,[1]Лист1!$A:$M,10,FALSE)</f>
        <v>II</v>
      </c>
      <c r="G276" s="12" t="str">
        <f>VLOOKUP(B276,[1]Лист1!$A:$M,11,FALSE)</f>
        <v>ГБУ "ФСО "Юность Москвы" Москомспорта</v>
      </c>
      <c r="H276" s="8" t="s">
        <v>1548</v>
      </c>
      <c r="I276" s="8" t="s">
        <v>1548</v>
      </c>
      <c r="J276" s="8" t="s">
        <v>1548</v>
      </c>
      <c r="K276" s="58" t="str">
        <f>VLOOKUP(B276,[1]Лист1!$A:$M,12,FALSE)</f>
        <v>Чеканов А.Г.</v>
      </c>
    </row>
    <row r="277" spans="1:11" s="6" customFormat="1" ht="15.6" x14ac:dyDescent="0.3">
      <c r="A277" s="2"/>
      <c r="B277" s="140">
        <v>6050</v>
      </c>
      <c r="C277" s="56" t="str">
        <f>VLOOKUP(B277,[1]Лист1!$A:$M,2,FALSE) &amp; "  " &amp; VLOOKUP(B277,[1]Лист1!$A:$M,3,FALSE)</f>
        <v>Оверченко  Максим</v>
      </c>
      <c r="D277" s="57"/>
      <c r="E277" s="62">
        <f>VLOOKUP(B277,[1]Лист1!$A:$M,9,FALSE)</f>
        <v>2002</v>
      </c>
      <c r="F277" s="57" t="str">
        <f>VLOOKUP(B277,[1]Лист1!$A:$M,10,FALSE)</f>
        <v xml:space="preserve">I    </v>
      </c>
      <c r="G277" s="12" t="str">
        <f>VLOOKUP(B277,[1]Лист1!$A:$M,11,FALSE)</f>
        <v>ФАУ МО РФ ЦСКА СШОР (по ВВС)</v>
      </c>
      <c r="H277" s="8" t="s">
        <v>1548</v>
      </c>
      <c r="I277" s="8" t="s">
        <v>1548</v>
      </c>
      <c r="J277" s="8" t="s">
        <v>1548</v>
      </c>
      <c r="K277" s="58" t="str">
        <f>VLOOKUP(B277,[1]Лист1!$A:$M,12,FALSE)</f>
        <v>Кузнецов А.М.</v>
      </c>
    </row>
    <row r="278" spans="1:11" s="6" customFormat="1" ht="15.6" x14ac:dyDescent="0.3">
      <c r="A278" s="2">
        <v>3</v>
      </c>
      <c r="B278" s="140">
        <v>6070</v>
      </c>
      <c r="C278" s="56" t="str">
        <f>VLOOKUP(B278,[1]Лист1!$A:$M,2,FALSE) &amp; "  " &amp; VLOOKUP(B278,[1]Лист1!$A:$M,3,FALSE)</f>
        <v>Мальков  Сергей</v>
      </c>
      <c r="D278" s="57"/>
      <c r="E278" s="62">
        <f>VLOOKUP(B278,[1]Лист1!$A:$M,9,FALSE)</f>
        <v>1986</v>
      </c>
      <c r="F278" s="57" t="str">
        <f>VLOOKUP(B278,[1]Лист1!$A:$M,10,FALSE)</f>
        <v>МС</v>
      </c>
      <c r="G278" s="12" t="str">
        <f>VLOOKUP(B278,[1]Лист1!$A:$M,11,FALSE)</f>
        <v>ФАУ МО РФ ЦСКА СШОР (по ВВС)</v>
      </c>
      <c r="H278" s="8"/>
      <c r="I278" s="8"/>
      <c r="J278" s="8" t="s">
        <v>1735</v>
      </c>
      <c r="K278" s="58" t="str">
        <f>VLOOKUP(B278,[1]Лист1!$A:$M,12,FALSE)</f>
        <v>Чеканов А.Г.</v>
      </c>
    </row>
    <row r="279" spans="1:11" s="6" customFormat="1" ht="15.6" x14ac:dyDescent="0.3">
      <c r="A279" s="2"/>
      <c r="B279" s="140">
        <v>6033</v>
      </c>
      <c r="C279" s="56" t="str">
        <f>VLOOKUP(B279,[1]Лист1!$A:$M,2,FALSE) &amp; "  " &amp; VLOOKUP(B279,[1]Лист1!$A:$M,3,FALSE)</f>
        <v>Лихачевский  Вадим</v>
      </c>
      <c r="D279" s="57"/>
      <c r="E279" s="62">
        <f>VLOOKUP(B279,[1]Лист1!$A:$M,9,FALSE)</f>
        <v>2004</v>
      </c>
      <c r="F279" s="57" t="str">
        <f>VLOOKUP(B279,[1]Лист1!$A:$M,10,FALSE)</f>
        <v>I</v>
      </c>
      <c r="G279" s="12" t="str">
        <f>VLOOKUP(B279,[1]Лист1!$A:$M,11,FALSE)</f>
        <v>ФАУ МО РФ ЦСКА СШОР (по ВВС)</v>
      </c>
      <c r="H279" s="8" t="s">
        <v>1548</v>
      </c>
      <c r="I279" s="8" t="s">
        <v>1548</v>
      </c>
      <c r="J279" s="8" t="s">
        <v>1548</v>
      </c>
      <c r="K279" s="58" t="str">
        <f>VLOOKUP(B279,[1]Лист1!$A:$M,12,FALSE)</f>
        <v>Чеканов А.Г.</v>
      </c>
    </row>
    <row r="280" spans="1:11" s="6" customFormat="1" ht="15.6" x14ac:dyDescent="0.3">
      <c r="A280" s="2"/>
      <c r="B280" s="140">
        <v>6034</v>
      </c>
      <c r="C280" s="56" t="str">
        <f>VLOOKUP(B280,[1]Лист1!$A:$M,2,FALSE) &amp; "  " &amp; VLOOKUP(B280,[1]Лист1!$A:$M,3,FALSE)</f>
        <v>Лобанов  Артем</v>
      </c>
      <c r="D280" s="57"/>
      <c r="E280" s="62">
        <f>VLOOKUP(B280,[1]Лист1!$A:$M,9,FALSE)</f>
        <v>2004</v>
      </c>
      <c r="F280" s="57" t="str">
        <f>VLOOKUP(B280,[1]Лист1!$A:$M,10,FALSE)</f>
        <v>I</v>
      </c>
      <c r="G280" s="12" t="str">
        <f>VLOOKUP(B280,[1]Лист1!$A:$M,11,FALSE)</f>
        <v>ФАУ МО РФ ЦСКА СШОР (по ВВС)</v>
      </c>
      <c r="H280" s="8" t="s">
        <v>1548</v>
      </c>
      <c r="I280" s="8" t="s">
        <v>1548</v>
      </c>
      <c r="J280" s="8" t="s">
        <v>1548</v>
      </c>
      <c r="K280" s="58" t="str">
        <f>VLOOKUP(B280,[1]Лист1!$A:$M,12,FALSE)</f>
        <v>Чеканов А.Г.</v>
      </c>
    </row>
    <row r="281" spans="1:11" s="6" customFormat="1" ht="27.6" x14ac:dyDescent="0.3">
      <c r="A281" s="2"/>
      <c r="B281" s="140">
        <v>6064</v>
      </c>
      <c r="C281" s="56" t="str">
        <f>VLOOKUP(B281,[1]Лист1!$A:$M,2,FALSE) &amp; "  " &amp; VLOOKUP(B281,[1]Лист1!$A:$M,3,FALSE)</f>
        <v>Хабаров  Павел</v>
      </c>
      <c r="D281" s="57"/>
      <c r="E281" s="62">
        <f>VLOOKUP(B281,[1]Лист1!$A:$M,9,FALSE)</f>
        <v>2002</v>
      </c>
      <c r="F281" s="57" t="str">
        <f>VLOOKUP(B281,[1]Лист1!$A:$M,10,FALSE)</f>
        <v xml:space="preserve">II    </v>
      </c>
      <c r="G281" s="12" t="str">
        <f>VLOOKUP(B281,[1]Лист1!$A:$M,11,FALSE)</f>
        <v>ГБУ "ФСО"Юность Москвы Москомспорта</v>
      </c>
      <c r="H281" s="8" t="s">
        <v>1548</v>
      </c>
      <c r="I281" s="8" t="s">
        <v>1548</v>
      </c>
      <c r="J281" s="8" t="s">
        <v>1548</v>
      </c>
      <c r="K281" s="58" t="str">
        <f>VLOOKUP(B281,[1]Лист1!$A:$M,12,FALSE)</f>
        <v>Чеканов А.Г.</v>
      </c>
    </row>
    <row r="282" spans="1:11" s="6" customFormat="1" ht="18" customHeight="1" x14ac:dyDescent="0.3">
      <c r="A282" s="2"/>
      <c r="B282" s="140"/>
      <c r="C282" s="56"/>
      <c r="D282" s="57"/>
      <c r="E282" s="62"/>
      <c r="F282" s="57"/>
      <c r="G282" s="12"/>
      <c r="H282" s="8"/>
      <c r="I282" s="8"/>
      <c r="J282" s="8"/>
      <c r="K282" s="58"/>
    </row>
    <row r="283" spans="1:11" s="6" customFormat="1" ht="17.399999999999999" customHeight="1" x14ac:dyDescent="0.3">
      <c r="A283" s="148" t="s">
        <v>1835</v>
      </c>
      <c r="B283" s="148"/>
      <c r="C283" s="148"/>
      <c r="D283" s="148">
        <f>IF((NOT(ISERR(FIND("ры",A283)))+0)+(NOT(ISERR(FIND("му",A283)))+0)+(NOT(ISERR(FIND("ши",A283)))+0)+(NOT(ISERR(FIND("мал",A283)))+0)=0,10,9)</f>
        <v>9</v>
      </c>
      <c r="E283" s="148"/>
      <c r="F283" s="148"/>
      <c r="G283" s="148"/>
      <c r="H283" s="148"/>
      <c r="I283" s="148"/>
      <c r="J283" s="148"/>
      <c r="K283" s="148"/>
    </row>
    <row r="284" spans="1:11" s="6" customFormat="1" ht="15.6" x14ac:dyDescent="0.3">
      <c r="A284" s="2">
        <v>1</v>
      </c>
      <c r="B284" s="140">
        <v>3057</v>
      </c>
      <c r="C284" s="56" t="str">
        <f>VLOOKUP(B284,[1]Лист1!$A:$M,2,FALSE) &amp; "  " &amp; VLOOKUP(B284,[1]Лист1!$A:$M,3,FALSE)</f>
        <v>Никулин  Владимир</v>
      </c>
      <c r="D284" s="57"/>
      <c r="E284" s="62" t="str">
        <f>VLOOKUP(B284,[1]Лист1!$A:$M,9,FALSE)</f>
        <v>1998</v>
      </c>
      <c r="F284" s="57" t="str">
        <f>VLOOKUP(B284,[1]Лист1!$A:$M,10,FALSE)</f>
        <v>МС</v>
      </c>
      <c r="G284" s="12" t="str">
        <f>VLOOKUP(B284,[1]Лист1!$A:$M,11,FALSE)</f>
        <v>ГБПОУ "МССУОР №2" Москомспорта</v>
      </c>
      <c r="H284" s="8" t="s">
        <v>1754</v>
      </c>
      <c r="I284" s="8"/>
      <c r="J284" s="8" t="s">
        <v>1755</v>
      </c>
      <c r="K284" s="58" t="str">
        <f>VLOOKUP(B284,[1]Лист1!$A:$M,12,FALSE)</f>
        <v xml:space="preserve"> Фирсов А.В.</v>
      </c>
    </row>
    <row r="285" spans="1:11" s="6" customFormat="1" ht="15.6" x14ac:dyDescent="0.3">
      <c r="A285" s="2">
        <v>2</v>
      </c>
      <c r="B285" s="140">
        <v>3010</v>
      </c>
      <c r="C285" s="56" t="str">
        <f>VLOOKUP(B285,[1]Лист1!$A:$M,2,FALSE) &amp; "  " &amp; VLOOKUP(B285,[1]Лист1!$A:$M,3,FALSE)</f>
        <v>Белый  Артём</v>
      </c>
      <c r="D285" s="57"/>
      <c r="E285" s="62" t="str">
        <f>VLOOKUP(B285,[1]Лист1!$A:$M,9,FALSE)</f>
        <v>1999</v>
      </c>
      <c r="F285" s="57" t="str">
        <f>VLOOKUP(B285,[1]Лист1!$A:$M,10,FALSE)</f>
        <v>МС</v>
      </c>
      <c r="G285" s="12" t="str">
        <f>VLOOKUP(B285,[1]Лист1!$A:$M,11,FALSE)</f>
        <v>ГБПОУ "МССУОР №2" Москомспорта</v>
      </c>
      <c r="H285" s="8" t="s">
        <v>1757</v>
      </c>
      <c r="I285" s="8"/>
      <c r="J285" s="8" t="s">
        <v>1758</v>
      </c>
      <c r="K285" s="58" t="str">
        <f>VLOOKUP(B285,[1]Лист1!$A:$M,12,FALSE)</f>
        <v>Фирсов А.В.</v>
      </c>
    </row>
    <row r="286" spans="1:11" s="6" customFormat="1" ht="15.6" x14ac:dyDescent="0.3">
      <c r="A286" s="2">
        <v>3</v>
      </c>
      <c r="B286" s="140">
        <v>2026</v>
      </c>
      <c r="C286" s="56" t="str">
        <f>VLOOKUP(B286,[1]Лист1!$A:$M,2,FALSE) &amp; "  " &amp; VLOOKUP(B286,[1]Лист1!$A:$M,3,FALSE)</f>
        <v>Вольский  Дмитрий</v>
      </c>
      <c r="D286" s="57"/>
      <c r="E286" s="62">
        <f>VLOOKUP(B286,[1]Лист1!$A:$M,9,FALSE)</f>
        <v>2000</v>
      </c>
      <c r="F286" s="57" t="str">
        <f>VLOOKUP(B286,[1]Лист1!$A:$M,10,FALSE)</f>
        <v>МС</v>
      </c>
      <c r="G286" s="12" t="str">
        <f>VLOOKUP(B286,[1]Лист1!$A:$M,11,FALSE)</f>
        <v>ГБУ "МГФСО" Москомспорта</v>
      </c>
      <c r="H286" s="8" t="s">
        <v>1761</v>
      </c>
      <c r="I286" s="8"/>
      <c r="J286" s="8" t="s">
        <v>1762</v>
      </c>
      <c r="K286" s="58" t="str">
        <f>VLOOKUP(B286,[1]Лист1!$A:$M,12,FALSE)</f>
        <v>Мудрик Н.В.</v>
      </c>
    </row>
    <row r="287" spans="1:11" s="6" customFormat="1" ht="15.6" x14ac:dyDescent="0.3">
      <c r="A287" s="2">
        <v>4</v>
      </c>
      <c r="B287" s="140">
        <v>1072</v>
      </c>
      <c r="C287" s="56" t="str">
        <f>VLOOKUP(B287,[1]Лист1!$A:$M,2,FALSE) &amp; "  " &amp; VLOOKUP(B287,[1]Лист1!$A:$M,3,FALSE)</f>
        <v>Лушников  Владислав</v>
      </c>
      <c r="D287" s="57"/>
      <c r="E287" s="62">
        <f>VLOOKUP(B287,[1]Лист1!$A:$M,9,FALSE)</f>
        <v>2001</v>
      </c>
      <c r="F287" s="57" t="str">
        <f>VLOOKUP(B287,[1]Лист1!$A:$M,10,FALSE)</f>
        <v>КМС</v>
      </c>
      <c r="G287" s="12" t="str">
        <f>VLOOKUP(B287,[1]Лист1!$A:$M,11,FALSE)</f>
        <v>ГБУ "СШОР Хлебниково" Москомспорта</v>
      </c>
      <c r="H287" s="8" t="s">
        <v>1764</v>
      </c>
      <c r="I287" s="8"/>
      <c r="J287" s="8" t="s">
        <v>1765</v>
      </c>
      <c r="K287" s="58" t="str">
        <f>VLOOKUP(B287,[1]Лист1!$A:$M,12,FALSE)</f>
        <v>Александров А.О.</v>
      </c>
    </row>
    <row r="288" spans="1:11" s="6" customFormat="1" ht="15.6" x14ac:dyDescent="0.3">
      <c r="A288" s="2">
        <v>5</v>
      </c>
      <c r="B288" s="140">
        <v>4081</v>
      </c>
      <c r="C288" s="56" t="str">
        <f>VLOOKUP(B288,[1]Лист1!$A:$M,2,FALSE) &amp; "  " &amp; VLOOKUP(B288,[1]Лист1!$A:$M,3,FALSE)</f>
        <v xml:space="preserve">Крылов  Леонид </v>
      </c>
      <c r="D288" s="57"/>
      <c r="E288" s="62">
        <f>VLOOKUP(B288,[1]Лист1!$A:$M,9,FALSE)</f>
        <v>1980</v>
      </c>
      <c r="F288" s="57" t="str">
        <f>VLOOKUP(B288,[1]Лист1!$A:$M,10,FALSE)</f>
        <v>МСМК</v>
      </c>
      <c r="G288" s="12" t="str">
        <f>VLOOKUP(B288,[1]Лист1!$A:$M,11,FALSE)</f>
        <v>ГБУ "СШОР Хлебниково" Москомспорта</v>
      </c>
      <c r="H288" s="8" t="s">
        <v>1759</v>
      </c>
      <c r="I288" s="8"/>
      <c r="J288" s="8" t="s">
        <v>1768</v>
      </c>
      <c r="K288" s="58" t="str">
        <f>VLOOKUP(B288,[1]Лист1!$A:$M,12,FALSE)</f>
        <v>Солдаткин Е.М.</v>
      </c>
    </row>
    <row r="289" spans="1:11" s="6" customFormat="1" ht="15.6" x14ac:dyDescent="0.3">
      <c r="A289" s="2">
        <v>6</v>
      </c>
      <c r="B289" s="140">
        <v>2047</v>
      </c>
      <c r="C289" s="56" t="str">
        <f>VLOOKUP(B289,[1]Лист1!$A:$M,2,FALSE) &amp; "  " &amp; VLOOKUP(B289,[1]Лист1!$A:$M,3,FALSE)</f>
        <v>Ходосевич   Владислав</v>
      </c>
      <c r="D289" s="57"/>
      <c r="E289" s="62">
        <f>VLOOKUP(B289,[1]Лист1!$A:$M,9,FALSE)</f>
        <v>2000</v>
      </c>
      <c r="F289" s="57" t="str">
        <f>VLOOKUP(B289,[1]Лист1!$A:$M,10,FALSE)</f>
        <v>МС</v>
      </c>
      <c r="G289" s="12" t="str">
        <f>VLOOKUP(B289,[1]Лист1!$A:$M,11,FALSE)</f>
        <v>ГБУ "МГФСО" Москомспорта</v>
      </c>
      <c r="H289" s="8" t="s">
        <v>1771</v>
      </c>
      <c r="I289" s="8"/>
      <c r="J289" s="8" t="s">
        <v>1772</v>
      </c>
      <c r="K289" s="58" t="str">
        <f>VLOOKUP(B289,[1]Лист1!$A:$M,12,FALSE)</f>
        <v>Глоба С.Л.</v>
      </c>
    </row>
    <row r="290" spans="1:11" s="6" customFormat="1" ht="15.6" x14ac:dyDescent="0.3">
      <c r="A290" s="2">
        <v>7</v>
      </c>
      <c r="B290" s="140">
        <v>3021</v>
      </c>
      <c r="C290" s="56" t="str">
        <f>VLOOKUP(B290,[1]Лист1!$A:$M,2,FALSE) &amp; "  " &amp; VLOOKUP(B290,[1]Лист1!$A:$M,3,FALSE)</f>
        <v>Сергеев   Кирилл</v>
      </c>
      <c r="D290" s="57"/>
      <c r="E290" s="62">
        <f>VLOOKUP(B290,[1]Лист1!$A:$M,9,FALSE)</f>
        <v>2003</v>
      </c>
      <c r="F290" s="57" t="str">
        <f>VLOOKUP(B290,[1]Лист1!$A:$M,10,FALSE)</f>
        <v>КМС</v>
      </c>
      <c r="G290" s="12" t="str">
        <f>VLOOKUP(B290,[1]Лист1!$A:$M,11,FALSE)</f>
        <v>ГБПОУ "МССУОР №2" Москомспорта</v>
      </c>
      <c r="H290" s="8" t="s">
        <v>1775</v>
      </c>
      <c r="I290" s="8" t="s">
        <v>1760</v>
      </c>
      <c r="J290" s="8" t="s">
        <v>1776</v>
      </c>
      <c r="K290" s="58" t="str">
        <f>VLOOKUP(B290,[1]Лист1!$A:$M,12,FALSE)</f>
        <v>Базаров А.В.</v>
      </c>
    </row>
    <row r="291" spans="1:11" s="6" customFormat="1" ht="26.4" x14ac:dyDescent="0.3">
      <c r="A291" s="2">
        <v>8</v>
      </c>
      <c r="B291" s="140">
        <v>3019</v>
      </c>
      <c r="C291" s="56" t="str">
        <f>VLOOKUP(B291,[1]Лист1!$A:$M,2,FALSE) &amp; "  " &amp; VLOOKUP(B291,[1]Лист1!$A:$M,3,FALSE)</f>
        <v>Воронин   Александр</v>
      </c>
      <c r="D291" s="57"/>
      <c r="E291" s="62" t="str">
        <f>VLOOKUP(B291,[1]Лист1!$A:$M,9,FALSE)</f>
        <v>2000</v>
      </c>
      <c r="F291" s="57" t="str">
        <f>VLOOKUP(B291,[1]Лист1!$A:$M,10,FALSE)</f>
        <v>КМС</v>
      </c>
      <c r="G291" s="12" t="str">
        <f>VLOOKUP(B291,[1]Лист1!$A:$M,11,FALSE)</f>
        <v>ГБПОУ "МССУОР №2" Москомспорта</v>
      </c>
      <c r="H291" s="8" t="s">
        <v>1769</v>
      </c>
      <c r="I291" s="8" t="s">
        <v>1763</v>
      </c>
      <c r="J291" s="8" t="s">
        <v>1779</v>
      </c>
      <c r="K291" s="58" t="str">
        <f>VLOOKUP(B291,[1]Лист1!$A:$M,12,FALSE)</f>
        <v>Беспалов В.И., Кравченко А.В.</v>
      </c>
    </row>
    <row r="292" spans="1:11" s="6" customFormat="1" ht="15.6" x14ac:dyDescent="0.3">
      <c r="A292" s="2">
        <v>9</v>
      </c>
      <c r="B292" s="140">
        <v>3012</v>
      </c>
      <c r="C292" s="56" t="str">
        <f>VLOOKUP(B292,[1]Лист1!$A:$M,2,FALSE) &amp; "  " &amp; VLOOKUP(B292,[1]Лист1!$A:$M,3,FALSE)</f>
        <v>Борисенко  Никита</v>
      </c>
      <c r="D292" s="57"/>
      <c r="E292" s="62" t="str">
        <f>VLOOKUP(B292,[1]Лист1!$A:$M,9,FALSE)</f>
        <v>1997</v>
      </c>
      <c r="F292" s="57" t="str">
        <f>VLOOKUP(B292,[1]Лист1!$A:$M,10,FALSE)</f>
        <v>МС</v>
      </c>
      <c r="G292" s="12" t="str">
        <f>VLOOKUP(B292,[1]Лист1!$A:$M,11,FALSE)</f>
        <v>ГБПОУ "МССУОР №2" Москомспорта</v>
      </c>
      <c r="H292" s="8" t="s">
        <v>1780</v>
      </c>
      <c r="I292" s="8" t="s">
        <v>1756</v>
      </c>
      <c r="J292" s="8" t="s">
        <v>1781</v>
      </c>
      <c r="K292" s="58" t="str">
        <f>VLOOKUP(B292,[1]Лист1!$A:$M,12,FALSE)</f>
        <v>Фирсов А.В.</v>
      </c>
    </row>
    <row r="293" spans="1:11" s="6" customFormat="1" ht="27.6" x14ac:dyDescent="0.3">
      <c r="A293" s="2">
        <v>10</v>
      </c>
      <c r="B293" s="140">
        <v>5009</v>
      </c>
      <c r="C293" s="56" t="str">
        <f>VLOOKUP(B293,[1]Лист1!$A:$M,2,FALSE) &amp; "  " &amp; VLOOKUP(B293,[1]Лист1!$A:$M,3,FALSE)</f>
        <v>Кутовой   Артем</v>
      </c>
      <c r="D293" s="57"/>
      <c r="E293" s="62">
        <f>VLOOKUP(B293,[1]Лист1!$A:$M,9,FALSE)</f>
        <v>2004</v>
      </c>
      <c r="F293" s="57" t="str">
        <f>VLOOKUP(B293,[1]Лист1!$A:$M,10,FALSE)</f>
        <v>I</v>
      </c>
      <c r="G293" s="12" t="str">
        <f>VLOOKUP(B293,[1]Лист1!$A:$M,11,FALSE)</f>
        <v>ГБУ "ФСО "Юность Москвы" Москомспорта</v>
      </c>
      <c r="H293" s="8" t="s">
        <v>1782</v>
      </c>
      <c r="I293" s="8" t="s">
        <v>1767</v>
      </c>
      <c r="J293" s="8"/>
      <c r="K293" s="58" t="str">
        <f>VLOOKUP(B293,[1]Лист1!$A:$M,12,FALSE)</f>
        <v>Юдин А.А.</v>
      </c>
    </row>
    <row r="294" spans="1:11" s="6" customFormat="1" ht="27.6" x14ac:dyDescent="0.3">
      <c r="A294" s="2">
        <v>11</v>
      </c>
      <c r="B294" s="140">
        <v>5023</v>
      </c>
      <c r="C294" s="56" t="str">
        <f>VLOOKUP(B294,[1]Лист1!$A:$M,2,FALSE) &amp; "  " &amp; VLOOKUP(B294,[1]Лист1!$A:$M,3,FALSE)</f>
        <v>Бондарь   Андрей</v>
      </c>
      <c r="D294" s="57"/>
      <c r="E294" s="62">
        <f>VLOOKUP(B294,[1]Лист1!$A:$M,9,FALSE)</f>
        <v>2003</v>
      </c>
      <c r="F294" s="57" t="str">
        <f>VLOOKUP(B294,[1]Лист1!$A:$M,10,FALSE)</f>
        <v>КМС</v>
      </c>
      <c r="G294" s="12" t="str">
        <f>VLOOKUP(B294,[1]Лист1!$A:$M,11,FALSE)</f>
        <v>ГБУ "ФСО "Юность Москвы" Москомспорта</v>
      </c>
      <c r="H294" s="8" t="s">
        <v>1766</v>
      </c>
      <c r="I294" s="8" t="s">
        <v>1770</v>
      </c>
      <c r="J294" s="8"/>
      <c r="K294" s="58" t="str">
        <f>VLOOKUP(B294,[1]Лист1!$A:$M,12,FALSE)</f>
        <v>Юдин А.А.</v>
      </c>
    </row>
    <row r="295" spans="1:11" s="6" customFormat="1" ht="39.6" x14ac:dyDescent="0.3">
      <c r="A295" s="2">
        <v>12</v>
      </c>
      <c r="B295" s="140">
        <v>3016</v>
      </c>
      <c r="C295" s="56" t="str">
        <f>VLOOKUP(B295,[1]Лист1!$A:$M,2,FALSE) &amp; "  " &amp; VLOOKUP(B295,[1]Лист1!$A:$M,3,FALSE)</f>
        <v>Певнев  Илья</v>
      </c>
      <c r="D295" s="57"/>
      <c r="E295" s="62">
        <f>VLOOKUP(B295,[1]Лист1!$A:$M,9,FALSE)</f>
        <v>2003</v>
      </c>
      <c r="F295" s="57" t="str">
        <f>VLOOKUP(B295,[1]Лист1!$A:$M,10,FALSE)</f>
        <v>КМС</v>
      </c>
      <c r="G295" s="12" t="str">
        <f>VLOOKUP(B295,[1]Лист1!$A:$M,11,FALSE)</f>
        <v>ГБПОУ "МССУОР №2" Москомспорта</v>
      </c>
      <c r="H295" s="8" t="s">
        <v>1773</v>
      </c>
      <c r="I295" s="8" t="s">
        <v>1774</v>
      </c>
      <c r="J295" s="8"/>
      <c r="K295" s="58" t="str">
        <f>VLOOKUP(B295,[1]Лист1!$A:$M,12,FALSE)</f>
        <v>Беспалов В.И., Кравченко А.В., Макарычева О.</v>
      </c>
    </row>
    <row r="296" spans="1:11" s="6" customFormat="1" ht="27.6" x14ac:dyDescent="0.3">
      <c r="A296" s="2">
        <v>13</v>
      </c>
      <c r="B296" s="140">
        <v>5259</v>
      </c>
      <c r="C296" s="56" t="str">
        <f>VLOOKUP(B296,[1]Лист1!$A:$M,2,FALSE) &amp; "  " &amp; VLOOKUP(B296,[1]Лист1!$A:$M,3,FALSE)</f>
        <v>Буриличев   Андрей</v>
      </c>
      <c r="D296" s="57"/>
      <c r="E296" s="62">
        <f>VLOOKUP(B296,[1]Лист1!$A:$M,9,FALSE)</f>
        <v>2004</v>
      </c>
      <c r="F296" s="57" t="str">
        <f>VLOOKUP(B296,[1]Лист1!$A:$M,10,FALSE)</f>
        <v>II</v>
      </c>
      <c r="G296" s="12" t="str">
        <f>VLOOKUP(B296,[1]Лист1!$A:$M,11,FALSE)</f>
        <v>ГБУ "ФСО "Юность Москвы" Москомспорта</v>
      </c>
      <c r="H296" s="8" t="s">
        <v>1777</v>
      </c>
      <c r="I296" s="8" t="s">
        <v>1778</v>
      </c>
      <c r="J296" s="8"/>
      <c r="K296" s="58" t="str">
        <f>VLOOKUP(B296,[1]Лист1!$A:$M,12,FALSE)</f>
        <v>Юдин А.А.</v>
      </c>
    </row>
    <row r="297" spans="1:11" s="6" customFormat="1" ht="16.5" customHeight="1" x14ac:dyDescent="0.3">
      <c r="A297" s="2"/>
      <c r="B297" s="140"/>
      <c r="C297" s="56"/>
      <c r="D297" s="57"/>
      <c r="E297" s="62"/>
      <c r="F297" s="57"/>
      <c r="G297" s="12"/>
      <c r="H297" s="8"/>
      <c r="I297" s="8"/>
      <c r="J297" s="8"/>
      <c r="K297" s="58"/>
    </row>
    <row r="298" spans="1:11" s="6" customFormat="1" ht="17.399999999999999" customHeight="1" x14ac:dyDescent="0.3">
      <c r="A298" s="148" t="s">
        <v>1836</v>
      </c>
      <c r="B298" s="148"/>
      <c r="C298" s="148"/>
      <c r="D298" s="148">
        <f>IF((NOT(ISERR(FIND("ры",A298)))+0)+(NOT(ISERR(FIND("му",A298)))+0)+(NOT(ISERR(FIND("ши",A298)))+0)+(NOT(ISERR(FIND("мал",A298)))+0)=0,10,9)</f>
        <v>9</v>
      </c>
      <c r="E298" s="148"/>
      <c r="F298" s="148"/>
      <c r="G298" s="148"/>
      <c r="H298" s="148"/>
      <c r="I298" s="148"/>
      <c r="J298" s="148"/>
      <c r="K298" s="148"/>
    </row>
    <row r="299" spans="1:11" s="6" customFormat="1" ht="26.4" x14ac:dyDescent="0.3">
      <c r="A299" s="2">
        <v>1</v>
      </c>
      <c r="B299" s="140">
        <v>4002</v>
      </c>
      <c r="C299" s="56" t="str">
        <f>VLOOKUP(B299,[1]Лист1!$A:$M,2,FALSE) &amp; "  " &amp; VLOOKUP(B299,[1]Лист1!$A:$M,3,FALSE)</f>
        <v>Карпов  Даниил</v>
      </c>
      <c r="D299" s="57"/>
      <c r="E299" s="62">
        <f>VLOOKUP(B299,[1]Лист1!$A:$M,9,FALSE)</f>
        <v>1997</v>
      </c>
      <c r="F299" s="57" t="str">
        <f>VLOOKUP(B299,[1]Лист1!$A:$M,10,FALSE)</f>
        <v>МС</v>
      </c>
      <c r="G299" s="12" t="str">
        <f>VLOOKUP(B299,[1]Лист1!$A:$M,11,FALSE)</f>
        <v>ГБУ "СШОР Хлебниково" Москомспорта</v>
      </c>
      <c r="H299" s="8" t="s">
        <v>1783</v>
      </c>
      <c r="I299" s="8"/>
      <c r="J299" s="8" t="s">
        <v>1784</v>
      </c>
      <c r="K299" s="58" t="str">
        <f>VLOOKUP(B299,[1]Лист1!$A:$M,12,FALSE)</f>
        <v>Клинов В.П., Иванова Е.В.</v>
      </c>
    </row>
    <row r="300" spans="1:11" s="6" customFormat="1" ht="15.6" x14ac:dyDescent="0.3">
      <c r="A300" s="2">
        <v>2</v>
      </c>
      <c r="B300" s="140">
        <v>1001</v>
      </c>
      <c r="C300" s="56" t="str">
        <f>VLOOKUP(B300,[1]Лист1!$A:$M,2,FALSE) &amp; "  " &amp; VLOOKUP(B300,[1]Лист1!$A:$M,3,FALSE)</f>
        <v>Шукшин  Роман</v>
      </c>
      <c r="D300" s="57"/>
      <c r="E300" s="62">
        <f>VLOOKUP(B300,[1]Лист1!$A:$M,9,FALSE)</f>
        <v>1977</v>
      </c>
      <c r="F300" s="57" t="str">
        <f>VLOOKUP(B300,[1]Лист1!$A:$M,10,FALSE)</f>
        <v>МС</v>
      </c>
      <c r="G300" s="12" t="str">
        <f>VLOOKUP(B300,[1]Лист1!$A:$M,11,FALSE)</f>
        <v>ГБУ "СШОР Хлебниково" Москомспорта</v>
      </c>
      <c r="H300" s="8" t="s">
        <v>1786</v>
      </c>
      <c r="I300" s="8" t="s">
        <v>1785</v>
      </c>
      <c r="J300" s="8" t="s">
        <v>1787</v>
      </c>
      <c r="K300" s="58" t="str">
        <f>VLOOKUP(B300,[1]Лист1!$A:$M,12,FALSE)</f>
        <v>Клинов В.П.</v>
      </c>
    </row>
    <row r="301" spans="1:11" s="6" customFormat="1" ht="15.6" x14ac:dyDescent="0.3">
      <c r="A301" s="2">
        <v>3</v>
      </c>
      <c r="B301" s="140">
        <v>6</v>
      </c>
      <c r="C301" s="56" t="str">
        <f>VLOOKUP(B301,[1]Лист1!$A:$M,2,FALSE) &amp; "  " &amp; VLOOKUP(B301,[1]Лист1!$A:$M,3,FALSE)</f>
        <v>Галиев  Альберт</v>
      </c>
      <c r="D301" s="57"/>
      <c r="E301" s="62">
        <f>VLOOKUP(B301,[1]Лист1!$A:$M,9,FALSE)</f>
        <v>1999</v>
      </c>
      <c r="F301" s="57" t="str">
        <f>VLOOKUP(B301,[1]Лист1!$A:$M,10,FALSE)</f>
        <v>МС</v>
      </c>
      <c r="G301" s="12" t="str">
        <f>VLOOKUP(B301,[1]Лист1!$A:$M,11,FALSE)</f>
        <v>ГБУ "ЦОП" Москомспорта</v>
      </c>
      <c r="H301" s="8" t="s">
        <v>1789</v>
      </c>
      <c r="I301" s="8" t="s">
        <v>1788</v>
      </c>
      <c r="J301" s="8" t="s">
        <v>1790</v>
      </c>
      <c r="K301" s="58" t="str">
        <f>VLOOKUP(B301,[1]Лист1!$A:$M,12,FALSE)</f>
        <v>Усмаев А.И.</v>
      </c>
    </row>
    <row r="302" spans="1:11" s="6" customFormat="1" ht="15.6" x14ac:dyDescent="0.3">
      <c r="A302" s="2">
        <v>4</v>
      </c>
      <c r="B302" s="140">
        <v>2178</v>
      </c>
      <c r="C302" s="56" t="str">
        <f>VLOOKUP(B302,[1]Лист1!$A:$M,2,FALSE) &amp; "  " &amp; VLOOKUP(B302,[1]Лист1!$A:$M,3,FALSE)</f>
        <v>Тильш  Леонид</v>
      </c>
      <c r="D302" s="57"/>
      <c r="E302" s="62">
        <f>VLOOKUP(B302,[1]Лист1!$A:$M,9,FALSE)</f>
        <v>1989</v>
      </c>
      <c r="F302" s="57" t="str">
        <f>VLOOKUP(B302,[1]Лист1!$A:$M,10,FALSE)</f>
        <v>МС</v>
      </c>
      <c r="G302" s="12" t="str">
        <f>VLOOKUP(B302,[1]Лист1!$A:$M,11,FALSE)</f>
        <v>ГБУ "МГФСО" Москомспорта</v>
      </c>
      <c r="H302" s="8" t="s">
        <v>1793</v>
      </c>
      <c r="I302" s="8"/>
      <c r="J302" s="8" t="s">
        <v>1794</v>
      </c>
      <c r="K302" s="58" t="str">
        <f>VLOOKUP(B302,[1]Лист1!$A:$M,12,FALSE)</f>
        <v>Мудрик Н.В.</v>
      </c>
    </row>
    <row r="303" spans="1:11" s="6" customFormat="1" ht="15.6" x14ac:dyDescent="0.3">
      <c r="A303" s="2">
        <v>5</v>
      </c>
      <c r="B303" s="140">
        <v>2268</v>
      </c>
      <c r="C303" s="56" t="str">
        <f>VLOOKUP(B303,[1]Лист1!$A:$M,2,FALSE) &amp; "  " &amp; VLOOKUP(B303,[1]Лист1!$A:$M,3,FALSE)</f>
        <v>Щипцов  Николай</v>
      </c>
      <c r="D303" s="57"/>
      <c r="E303" s="62">
        <f>VLOOKUP(B303,[1]Лист1!$A:$M,9,FALSE)</f>
        <v>2000</v>
      </c>
      <c r="F303" s="57" t="str">
        <f>VLOOKUP(B303,[1]Лист1!$A:$M,10,FALSE)</f>
        <v>МС</v>
      </c>
      <c r="G303" s="12" t="str">
        <f>VLOOKUP(B303,[1]Лист1!$A:$M,11,FALSE)</f>
        <v>ГБУ "МГФСО" Москомспорта</v>
      </c>
      <c r="H303" s="8" t="s">
        <v>1791</v>
      </c>
      <c r="I303" s="8" t="s">
        <v>1796</v>
      </c>
      <c r="J303" s="8" t="s">
        <v>1797</v>
      </c>
      <c r="K303" s="58" t="str">
        <f>VLOOKUP(B303,[1]Лист1!$A:$M,12,FALSE)</f>
        <v>Кушиков А.В.</v>
      </c>
    </row>
    <row r="304" spans="1:11" s="6" customFormat="1" ht="27.6" x14ac:dyDescent="0.3">
      <c r="A304" s="2">
        <v>6</v>
      </c>
      <c r="B304" s="140">
        <v>5010</v>
      </c>
      <c r="C304" s="56" t="str">
        <f>VLOOKUP(B304,[1]Лист1!$A:$M,2,FALSE) &amp; "  " &amp; VLOOKUP(B304,[1]Лист1!$A:$M,3,FALSE)</f>
        <v>Чубанов  Мурад</v>
      </c>
      <c r="D304" s="57"/>
      <c r="E304" s="62">
        <f>VLOOKUP(B304,[1]Лист1!$A:$M,9,FALSE)</f>
        <v>1998</v>
      </c>
      <c r="F304" s="57" t="s">
        <v>211</v>
      </c>
      <c r="G304" s="12" t="str">
        <f>VLOOKUP(B304,[1]Лист1!$A:$M,11,FALSE)</f>
        <v>ГБУ "ФСО"Юность Москвы Москомспорта</v>
      </c>
      <c r="H304" s="8" t="s">
        <v>1800</v>
      </c>
      <c r="I304" s="8" t="s">
        <v>1801</v>
      </c>
      <c r="J304" s="8" t="s">
        <v>1802</v>
      </c>
      <c r="K304" s="58" t="str">
        <f>VLOOKUP(B304,[1]Лист1!$A:$M,12,FALSE)</f>
        <v>Чеканов А.Г.</v>
      </c>
    </row>
    <row r="305" spans="1:11" s="6" customFormat="1" ht="15.6" x14ac:dyDescent="0.3">
      <c r="A305" s="2">
        <v>7</v>
      </c>
      <c r="B305" s="140">
        <v>3112</v>
      </c>
      <c r="C305" s="56" t="str">
        <f>VLOOKUP(B305,[1]Лист1!$A:$M,2,FALSE) &amp; "  " &amp; VLOOKUP(B305,[1]Лист1!$A:$M,3,FALSE)</f>
        <v>Кадин  Сергей</v>
      </c>
      <c r="D305" s="57"/>
      <c r="E305" s="62">
        <f>VLOOKUP(B305,[1]Лист1!$A:$M,9,FALSE)</f>
        <v>2001</v>
      </c>
      <c r="F305" s="57" t="str">
        <f>VLOOKUP(B305,[1]Лист1!$A:$M,10,FALSE)</f>
        <v>КМС</v>
      </c>
      <c r="G305" s="12" t="str">
        <f>VLOOKUP(B305,[1]Лист1!$A:$M,11,FALSE)</f>
        <v>ГБПОУ "МССУОР №2" Москомспорта</v>
      </c>
      <c r="H305" s="8" t="s">
        <v>1805</v>
      </c>
      <c r="I305" s="8"/>
      <c r="J305" s="8" t="s">
        <v>1806</v>
      </c>
      <c r="K305" s="58" t="str">
        <f>VLOOKUP(B305,[1]Лист1!$A:$M,12,FALSE)</f>
        <v>Шамшурин А.Л.</v>
      </c>
    </row>
    <row r="306" spans="1:11" s="6" customFormat="1" ht="39.6" x14ac:dyDescent="0.3">
      <c r="A306" s="2">
        <v>8</v>
      </c>
      <c r="B306" s="140">
        <v>4000</v>
      </c>
      <c r="C306" s="56" t="str">
        <f>VLOOKUP(B306,[1]Лист1!$A:$M,2,FALSE) &amp; "  " &amp; VLOOKUP(B306,[1]Лист1!$A:$M,3,FALSE)</f>
        <v>Цынкин   Андрей</v>
      </c>
      <c r="D306" s="57"/>
      <c r="E306" s="62">
        <f>VLOOKUP(B306,[1]Лист1!$A:$M,9,FALSE)</f>
        <v>2000</v>
      </c>
      <c r="F306" s="57" t="str">
        <f>VLOOKUP(B306,[1]Лист1!$A:$M,10,FALSE)</f>
        <v>МС</v>
      </c>
      <c r="G306" s="12" t="str">
        <f>VLOOKUP(B306,[1]Лист1!$A:$M,11,FALSE)</f>
        <v>ГБУ "СШОР Хлебниково" Москомспорта</v>
      </c>
      <c r="H306" s="8" t="s">
        <v>1808</v>
      </c>
      <c r="I306" s="8" t="s">
        <v>1809</v>
      </c>
      <c r="J306" s="8" t="s">
        <v>1810</v>
      </c>
      <c r="K306" s="58" t="str">
        <f>VLOOKUP(B306,[1]Лист1!$A:$M,12,FALSE)</f>
        <v>Клинов В.П. Иванова Е.В., Акутин В.</v>
      </c>
    </row>
    <row r="307" spans="1:11" s="6" customFormat="1" ht="26.4" x14ac:dyDescent="0.3">
      <c r="A307" s="2">
        <v>9</v>
      </c>
      <c r="B307" s="140">
        <v>4004</v>
      </c>
      <c r="C307" s="56" t="str">
        <f>VLOOKUP(B307,[1]Лист1!$A:$M,2,FALSE) &amp; "  " &amp; VLOOKUP(B307,[1]Лист1!$A:$M,3,FALSE)</f>
        <v>Мальков  Иван</v>
      </c>
      <c r="D307" s="57"/>
      <c r="E307" s="62">
        <f>VLOOKUP(B307,[1]Лист1!$A:$M,9,FALSE)</f>
        <v>2001</v>
      </c>
      <c r="F307" s="57" t="str">
        <f>VLOOKUP(B307,[1]Лист1!$A:$M,10,FALSE)</f>
        <v>МС</v>
      </c>
      <c r="G307" s="12" t="str">
        <f>VLOOKUP(B307,[1]Лист1!$A:$M,11,FALSE)</f>
        <v>ГБУ "СШОР Хлебниково" Москомспорта</v>
      </c>
      <c r="H307" s="8" t="s">
        <v>1803</v>
      </c>
      <c r="I307" s="8" t="s">
        <v>1792</v>
      </c>
      <c r="J307" s="8" t="s">
        <v>1812</v>
      </c>
      <c r="K307" s="58" t="str">
        <f>VLOOKUP(B307,[1]Лист1!$A:$M,12,FALSE)</f>
        <v>Клинов В.П., Иванова Е.В.</v>
      </c>
    </row>
    <row r="308" spans="1:11" s="6" customFormat="1" ht="15.6" x14ac:dyDescent="0.3">
      <c r="A308" s="2" t="s">
        <v>1814</v>
      </c>
      <c r="B308" s="140">
        <v>20</v>
      </c>
      <c r="C308" s="56" t="str">
        <f>VLOOKUP(B308,[1]Лист1!$A:$M,2,FALSE) &amp; "  " &amp; VLOOKUP(B308,[1]Лист1!$A:$M,3,FALSE)</f>
        <v>Панькин  Леонид</v>
      </c>
      <c r="D308" s="57"/>
      <c r="E308" s="62">
        <f>VLOOKUP(B308,[1]Лист1!$A:$M,9,FALSE)</f>
        <v>1997</v>
      </c>
      <c r="F308" s="57" t="str">
        <f>VLOOKUP(B308,[1]Лист1!$A:$M,10,FALSE)</f>
        <v>МС</v>
      </c>
      <c r="G308" s="12" t="str">
        <f>VLOOKUP(B308,[1]Лист1!$A:$M,11,FALSE)</f>
        <v>ГБУ "ЦОП" Москомспорта</v>
      </c>
      <c r="H308" s="8" t="s">
        <v>1815</v>
      </c>
      <c r="I308" s="8" t="s">
        <v>1795</v>
      </c>
      <c r="J308" s="8"/>
      <c r="K308" s="58" t="str">
        <f>VLOOKUP(B308,[1]Лист1!$A:$M,12,FALSE)</f>
        <v>Николаев П.С.</v>
      </c>
    </row>
    <row r="309" spans="1:11" s="6" customFormat="1" ht="15.6" x14ac:dyDescent="0.3">
      <c r="A309" s="2" t="s">
        <v>1814</v>
      </c>
      <c r="B309" s="140">
        <v>2325</v>
      </c>
      <c r="C309" s="56" t="str">
        <f>VLOOKUP(B309,[1]Лист1!$A:$M,2,FALSE) &amp; "  " &amp; VLOOKUP(B309,[1]Лист1!$A:$M,3,FALSE)</f>
        <v>Фомин  Максим</v>
      </c>
      <c r="D309" s="57"/>
      <c r="E309" s="62">
        <f>VLOOKUP(B309,[1]Лист1!$A:$M,9,FALSE)</f>
        <v>2001</v>
      </c>
      <c r="F309" s="57" t="str">
        <f>VLOOKUP(B309,[1]Лист1!$A:$M,10,FALSE)</f>
        <v>МС</v>
      </c>
      <c r="G309" s="12" t="str">
        <f>VLOOKUP(B309,[1]Лист1!$A:$M,11,FALSE)</f>
        <v>ГБУ "МГФСО" Москомспорта</v>
      </c>
      <c r="H309" s="8" t="s">
        <v>1811</v>
      </c>
      <c r="I309" s="8" t="s">
        <v>1817</v>
      </c>
      <c r="J309" s="8"/>
      <c r="K309" s="58" t="str">
        <f>VLOOKUP(B309,[1]Лист1!$A:$M,12,FALSE)</f>
        <v>Кушиков А.В.</v>
      </c>
    </row>
    <row r="310" spans="1:11" s="6" customFormat="1" ht="15.6" x14ac:dyDescent="0.3">
      <c r="A310" s="2" t="s">
        <v>1819</v>
      </c>
      <c r="B310" s="140">
        <v>6070</v>
      </c>
      <c r="C310" s="56" t="str">
        <f>VLOOKUP(B310,[1]Лист1!$A:$M,2,FALSE) &amp; "  " &amp; VLOOKUP(B310,[1]Лист1!$A:$M,3,FALSE)</f>
        <v>Мальков  Сергей</v>
      </c>
      <c r="D310" s="57"/>
      <c r="E310" s="62">
        <f>VLOOKUP(B310,[1]Лист1!$A:$M,9,FALSE)</f>
        <v>1986</v>
      </c>
      <c r="F310" s="57" t="str">
        <f>VLOOKUP(B310,[1]Лист1!$A:$M,10,FALSE)</f>
        <v>МС</v>
      </c>
      <c r="G310" s="12" t="str">
        <f>VLOOKUP(B310,[1]Лист1!$A:$M,11,FALSE)</f>
        <v>ФАУ МО РФ ЦСКА СШОР (по ВВС)</v>
      </c>
      <c r="H310" s="8" t="s">
        <v>1820</v>
      </c>
      <c r="I310" s="8" t="s">
        <v>1799</v>
      </c>
      <c r="J310" s="8"/>
      <c r="K310" s="58" t="str">
        <f>VLOOKUP(B310,[1]Лист1!$A:$M,12,FALSE)</f>
        <v>Чеканов А.Г.</v>
      </c>
    </row>
    <row r="311" spans="1:11" s="6" customFormat="1" ht="15.6" x14ac:dyDescent="0.3">
      <c r="A311" s="2" t="s">
        <v>1819</v>
      </c>
      <c r="B311" s="140">
        <v>7025</v>
      </c>
      <c r="C311" s="56" t="str">
        <f>VLOOKUP(B311,[1]Лист1!$A:$M,2,FALSE) &amp; "  " &amp; VLOOKUP(B311,[1]Лист1!$A:$M,3,FALSE)</f>
        <v>Эргашев  Рискитилло</v>
      </c>
      <c r="D311" s="57"/>
      <c r="E311" s="62">
        <f>VLOOKUP(B311,[1]Лист1!$A:$M,9,FALSE)</f>
        <v>2001</v>
      </c>
      <c r="F311" s="57" t="str">
        <f>VLOOKUP(B311,[1]Лист1!$A:$M,10,FALSE)</f>
        <v xml:space="preserve">II    </v>
      </c>
      <c r="G311" s="12" t="str">
        <f>VLOOKUP(B311,[1]Лист1!$A:$M,11,FALSE)</f>
        <v>СК "Московские драконы</v>
      </c>
      <c r="H311" s="8" t="s">
        <v>1816</v>
      </c>
      <c r="I311" s="8" t="s">
        <v>1821</v>
      </c>
      <c r="J311" s="8"/>
      <c r="K311" s="58" t="str">
        <f>VLOOKUP(B311,[1]Лист1!$A:$M,12,FALSE)</f>
        <v>Сергеев  А.Н.</v>
      </c>
    </row>
    <row r="312" spans="1:11" s="6" customFormat="1" ht="15.6" x14ac:dyDescent="0.3">
      <c r="A312" s="2" t="s">
        <v>1823</v>
      </c>
      <c r="B312" s="140">
        <v>4011</v>
      </c>
      <c r="C312" s="56" t="str">
        <f>VLOOKUP(B312,[1]Лист1!$A:$M,2,FALSE) &amp; "  " &amp; VLOOKUP(B312,[1]Лист1!$A:$M,3,FALSE)</f>
        <v>Серёгин  Павел</v>
      </c>
      <c r="D312" s="57"/>
      <c r="E312" s="62">
        <f>VLOOKUP(B312,[1]Лист1!$A:$M,9,FALSE)</f>
        <v>2000</v>
      </c>
      <c r="F312" s="57" t="str">
        <f>VLOOKUP(B312,[1]Лист1!$A:$M,10,FALSE)</f>
        <v>КМС</v>
      </c>
      <c r="G312" s="12" t="str">
        <f>VLOOKUP(B312,[1]Лист1!$A:$M,11,FALSE)</f>
        <v>ГБУ "СШОР Хлебниково" Москомспорта</v>
      </c>
      <c r="H312" s="8" t="s">
        <v>1813</v>
      </c>
      <c r="I312" s="8" t="s">
        <v>1804</v>
      </c>
      <c r="J312" s="8"/>
      <c r="K312" s="58" t="str">
        <f>VLOOKUP(B312,[1]Лист1!$A:$M,12,FALSE)</f>
        <v>Клинов В.П.</v>
      </c>
    </row>
    <row r="313" spans="1:11" s="6" customFormat="1" ht="27.6" x14ac:dyDescent="0.3">
      <c r="A313" s="2" t="s">
        <v>1823</v>
      </c>
      <c r="B313" s="140">
        <v>5158</v>
      </c>
      <c r="C313" s="56" t="str">
        <f>VLOOKUP(B313,[1]Лист1!$A:$M,2,FALSE) &amp; "  " &amp; VLOOKUP(B313,[1]Лист1!$A:$M,3,FALSE)</f>
        <v xml:space="preserve">Рудь    Антон </v>
      </c>
      <c r="D313" s="57"/>
      <c r="E313" s="62">
        <f>VLOOKUP(B313,[1]Лист1!$A:$M,9,FALSE)</f>
        <v>2003</v>
      </c>
      <c r="F313" s="57" t="s">
        <v>195</v>
      </c>
      <c r="G313" s="12" t="str">
        <f>VLOOKUP(B313,[1]Лист1!$A:$M,11,FALSE)</f>
        <v>ГБУ "ФСО "Юность Москвы" Москомспорта</v>
      </c>
      <c r="H313" s="8" t="s">
        <v>1798</v>
      </c>
      <c r="I313" s="8" t="s">
        <v>1822</v>
      </c>
      <c r="J313" s="8"/>
      <c r="K313" s="58" t="str">
        <f>VLOOKUP(B313,[1]Лист1!$A:$M,12,FALSE)</f>
        <v>Кольцов В.А.</v>
      </c>
    </row>
    <row r="314" spans="1:11" s="6" customFormat="1" ht="27.6" x14ac:dyDescent="0.3">
      <c r="A314" s="2" t="s">
        <v>1504</v>
      </c>
      <c r="B314" s="140">
        <v>5269</v>
      </c>
      <c r="C314" s="56" t="str">
        <f>VLOOKUP(B314,[1]Лист1!$A:$M,2,FALSE) &amp; "  " &amp; VLOOKUP(B314,[1]Лист1!$A:$M,3,FALSE)</f>
        <v xml:space="preserve">Шопин  Константин  </v>
      </c>
      <c r="D314" s="57"/>
      <c r="E314" s="62">
        <f>VLOOKUP(B314,[1]Лист1!$A:$M,9,FALSE)</f>
        <v>2005</v>
      </c>
      <c r="F314" s="57" t="str">
        <f>VLOOKUP(B314,[1]Лист1!$A:$M,10,FALSE)</f>
        <v>II</v>
      </c>
      <c r="G314" s="12" t="str">
        <f>VLOOKUP(B314,[1]Лист1!$A:$M,11,FALSE)</f>
        <v>ГБУ "ФСО "Юность Москвы" Москомспорта</v>
      </c>
      <c r="H314" s="8" t="s">
        <v>1818</v>
      </c>
      <c r="I314" s="8" t="s">
        <v>1807</v>
      </c>
      <c r="J314" s="8"/>
      <c r="K314" s="58" t="str">
        <f>VLOOKUP(B314,[1]Лист1!$A:$M,12,FALSE)</f>
        <v>Кольцов В.А.</v>
      </c>
    </row>
    <row r="315" spans="1:11" s="6" customFormat="1" ht="17.399999999999999" customHeight="1" x14ac:dyDescent="0.3">
      <c r="A315" s="148" t="s">
        <v>1837</v>
      </c>
      <c r="B315" s="148"/>
      <c r="C315" s="148"/>
      <c r="D315" s="148">
        <f>IF((NOT(ISERR(FIND("ры",A315)))+0)+(NOT(ISERR(FIND("му",A315)))+0)+(NOT(ISERR(FIND("ши",A315)))+0)+(NOT(ISERR(FIND("мал",A315)))+0)=0,10,9)</f>
        <v>10</v>
      </c>
      <c r="E315" s="148"/>
      <c r="F315" s="148"/>
      <c r="G315" s="148"/>
      <c r="H315" s="148"/>
      <c r="I315" s="148"/>
      <c r="J315" s="148"/>
      <c r="K315" s="148"/>
    </row>
    <row r="316" spans="1:11" s="6" customFormat="1" ht="15.6" x14ac:dyDescent="0.3">
      <c r="A316" s="2">
        <v>1</v>
      </c>
      <c r="B316" s="140">
        <v>2180</v>
      </c>
      <c r="C316" s="56" t="str">
        <f>VLOOKUP(B316,[1]Лист1!$A:$M,2,FALSE) &amp; "  " &amp; VLOOKUP(B316,[1]Лист1!$A:$M,3,FALSE)</f>
        <v>Фёдорова  Анастасия</v>
      </c>
      <c r="D316" s="57"/>
      <c r="E316" s="62">
        <f>VLOOKUP(B316,[1]Лист1!$A:$M,9,FALSE)</f>
        <v>1999</v>
      </c>
      <c r="F316" s="57" t="str">
        <f>VLOOKUP(B316,[1]Лист1!$A:$M,10,FALSE)</f>
        <v>МС</v>
      </c>
      <c r="G316" s="12" t="str">
        <f>VLOOKUP(B316,[1]Лист1!$A:$M,11,FALSE)</f>
        <v>ГБУ "МГФСО" Москомспорта</v>
      </c>
      <c r="H316" s="8"/>
      <c r="I316" s="8"/>
      <c r="J316" s="8" t="s">
        <v>1824</v>
      </c>
      <c r="K316" s="58" t="str">
        <f>VLOOKUP(B316,[1]Лист1!$A:$M,12,FALSE)</f>
        <v>Глоба С.Л.</v>
      </c>
    </row>
    <row r="317" spans="1:11" s="6" customFormat="1" ht="15.6" x14ac:dyDescent="0.3">
      <c r="A317" s="2">
        <v>2</v>
      </c>
      <c r="B317" s="140">
        <v>1071</v>
      </c>
      <c r="C317" s="56" t="str">
        <f>VLOOKUP(B317,[1]Лист1!$A:$M,2,FALSE) &amp; "  " &amp; VLOOKUP(B317,[1]Лист1!$A:$M,3,FALSE)</f>
        <v>Луканцева  Ксения</v>
      </c>
      <c r="D317" s="57"/>
      <c r="E317" s="62">
        <f>VLOOKUP(B317,[1]Лист1!$A:$M,9,FALSE)</f>
        <v>2001</v>
      </c>
      <c r="F317" s="57" t="str">
        <f>VLOOKUP(B317,[1]Лист1!$A:$M,10,FALSE)</f>
        <v>МС</v>
      </c>
      <c r="G317" s="12" t="str">
        <f>VLOOKUP(B317,[1]Лист1!$A:$M,11,FALSE)</f>
        <v>ГБУ "СШОР Хлебниково" Москомспорта</v>
      </c>
      <c r="H317" s="8"/>
      <c r="I317" s="8"/>
      <c r="J317" s="8" t="s">
        <v>1825</v>
      </c>
      <c r="K317" s="58" t="str">
        <f>VLOOKUP(B317,[1]Лист1!$A:$M,12,FALSE)</f>
        <v>Александров А.О.</v>
      </c>
    </row>
    <row r="318" spans="1:11" s="6" customFormat="1" ht="15.6" x14ac:dyDescent="0.3">
      <c r="A318" s="2">
        <v>3</v>
      </c>
      <c r="B318" s="140">
        <v>2105</v>
      </c>
      <c r="C318" s="56" t="str">
        <f>VLOOKUP(B318,[1]Лист1!$A:$M,2,FALSE) &amp; "  " &amp; VLOOKUP(B318,[1]Лист1!$A:$M,3,FALSE)</f>
        <v>Крупнова  Виктория</v>
      </c>
      <c r="D318" s="57"/>
      <c r="E318" s="62" t="str">
        <f>VLOOKUP(B318,[1]Лист1!$A:$M,9,FALSE)</f>
        <v>2000</v>
      </c>
      <c r="F318" s="57" t="str">
        <f>VLOOKUP(B318,[1]Лист1!$A:$M,10,FALSE)</f>
        <v>МС</v>
      </c>
      <c r="G318" s="12" t="str">
        <f>VLOOKUP(B318,[1]Лист1!$A:$M,11,FALSE)</f>
        <v>ГБУ "МГФСО" Москомспорта</v>
      </c>
      <c r="H318" s="8"/>
      <c r="I318" s="8"/>
      <c r="J318" s="8" t="s">
        <v>1826</v>
      </c>
      <c r="K318" s="58" t="str">
        <f>VLOOKUP(B318,[1]Лист1!$A:$M,12,FALSE)</f>
        <v>Глоба С.Л.</v>
      </c>
    </row>
    <row r="319" spans="1:11" s="6" customFormat="1" ht="15.6" x14ac:dyDescent="0.3">
      <c r="A319" s="2">
        <v>4</v>
      </c>
      <c r="B319" s="140">
        <v>2157</v>
      </c>
      <c r="C319" s="56" t="str">
        <f>VLOOKUP(B319,[1]Лист1!$A:$M,2,FALSE) &amp; "  " &amp; VLOOKUP(B319,[1]Лист1!$A:$M,3,FALSE)</f>
        <v>Брисева  Полина</v>
      </c>
      <c r="D319" s="57"/>
      <c r="E319" s="62">
        <f>VLOOKUP(B319,[1]Лист1!$A:$M,9,FALSE)</f>
        <v>2003</v>
      </c>
      <c r="F319" s="57" t="str">
        <f>VLOOKUP(B319,[1]Лист1!$A:$M,10,FALSE)</f>
        <v>КМС</v>
      </c>
      <c r="G319" s="12" t="str">
        <f>VLOOKUP(B319,[1]Лист1!$A:$M,11,FALSE)</f>
        <v>ГБУ "МГФСО" Москомспорта</v>
      </c>
      <c r="H319" s="8"/>
      <c r="I319" s="8"/>
      <c r="J319" s="8" t="s">
        <v>1827</v>
      </c>
      <c r="K319" s="58" t="str">
        <f>VLOOKUP(B319,[1]Лист1!$A:$M,12,FALSE)</f>
        <v>Мудрик Н.В.</v>
      </c>
    </row>
    <row r="320" spans="1:11" s="6" customFormat="1" ht="26.4" x14ac:dyDescent="0.3">
      <c r="A320" s="2">
        <v>5</v>
      </c>
      <c r="B320" s="140">
        <v>6063</v>
      </c>
      <c r="C320" s="56" t="str">
        <f>VLOOKUP(B320,[1]Лист1!$A:$M,2,FALSE) &amp; "  " &amp; VLOOKUP(B320,[1]Лист1!$A:$M,3,FALSE)</f>
        <v>Федичкина  Анастасия</v>
      </c>
      <c r="D320" s="57"/>
      <c r="E320" s="62">
        <f>VLOOKUP(B320,[1]Лист1!$A:$M,9,FALSE)</f>
        <v>2003</v>
      </c>
      <c r="F320" s="57" t="str">
        <f>VLOOKUP(B320,[1]Лист1!$A:$M,10,FALSE)</f>
        <v xml:space="preserve">I  </v>
      </c>
      <c r="G320" s="12" t="str">
        <f>VLOOKUP(B320,[1]Лист1!$A:$M,11,FALSE)</f>
        <v>ФАУ МО РФ ЦСКА СШОР (по ВВС)</v>
      </c>
      <c r="H320" s="8"/>
      <c r="I320" s="8"/>
      <c r="J320" s="8" t="s">
        <v>1828</v>
      </c>
      <c r="K320" s="58" t="str">
        <f>VLOOKUP(B320,[1]Лист1!$A:$M,12,FALSE)</f>
        <v>Клименко А.Н., Клименко А.Н.</v>
      </c>
    </row>
    <row r="321" spans="1:35" s="6" customFormat="1" ht="27.6" x14ac:dyDescent="0.3">
      <c r="A321" s="2">
        <v>6</v>
      </c>
      <c r="B321" s="140">
        <v>5266</v>
      </c>
      <c r="C321" s="56" t="str">
        <f>VLOOKUP(B321,[1]Лист1!$A:$M,2,FALSE) &amp; "  " &amp; VLOOKUP(B321,[1]Лист1!$A:$M,3,FALSE)</f>
        <v>Смирнова  Мария</v>
      </c>
      <c r="D321" s="57"/>
      <c r="E321" s="62">
        <f>VLOOKUP(B321,[1]Лист1!$A:$M,9,FALSE)</f>
        <v>2005</v>
      </c>
      <c r="F321" s="57" t="str">
        <f>VLOOKUP(B321,[1]Лист1!$A:$M,10,FALSE)</f>
        <v>I</v>
      </c>
      <c r="G321" s="12" t="str">
        <f>VLOOKUP(B321,[1]Лист1!$A:$M,11,FALSE)</f>
        <v>ГБУ "ФСО "Юность Москвы" Москомспорта</v>
      </c>
      <c r="H321" s="8"/>
      <c r="I321" s="8"/>
      <c r="J321" s="8" t="s">
        <v>1829</v>
      </c>
      <c r="K321" s="58" t="str">
        <f>VLOOKUP(B321,[1]Лист1!$A:$M,12,FALSE)</f>
        <v>Кольцов В.А.</v>
      </c>
    </row>
    <row r="322" spans="1:35" s="6" customFormat="1" ht="15.6" x14ac:dyDescent="0.3">
      <c r="A322" s="13"/>
      <c r="B322" s="140"/>
      <c r="C322" s="56"/>
      <c r="D322" s="57"/>
      <c r="E322" s="62"/>
      <c r="F322" s="57"/>
      <c r="G322" s="12"/>
      <c r="H322" s="8"/>
      <c r="I322" s="8"/>
      <c r="J322" s="8"/>
      <c r="K322" s="58"/>
    </row>
    <row r="323" spans="1:35" s="6" customFormat="1" ht="17.399999999999999" customHeight="1" x14ac:dyDescent="0.3">
      <c r="A323" s="148" t="s">
        <v>1838</v>
      </c>
      <c r="B323" s="148"/>
      <c r="C323" s="148"/>
      <c r="D323" s="148">
        <f>IF((NOT(ISERR(FIND("ры",A323)))+0)+(NOT(ISERR(FIND("му",A323)))+0)+(NOT(ISERR(FIND("ши",A323)))+0)+(NOT(ISERR(FIND("мал",A323)))+0)=0,10,9)</f>
        <v>10</v>
      </c>
      <c r="E323" s="148"/>
      <c r="F323" s="148"/>
      <c r="G323" s="148"/>
      <c r="H323" s="148"/>
      <c r="I323" s="148"/>
      <c r="J323" s="148"/>
      <c r="K323" s="148"/>
    </row>
    <row r="324" spans="1:35" s="6" customFormat="1" ht="15.6" x14ac:dyDescent="0.3">
      <c r="A324" s="2">
        <v>1</v>
      </c>
      <c r="B324" s="140">
        <v>2024</v>
      </c>
      <c r="C324" s="56" t="str">
        <f>VLOOKUP(B324,[1]Лист1!$A:$M,2,FALSE) &amp; "  " &amp; VLOOKUP(B324,[1]Лист1!$A:$M,3,FALSE)</f>
        <v>Ганина   Анастасия</v>
      </c>
      <c r="D324" s="57"/>
      <c r="E324" s="62">
        <f>VLOOKUP(B324,[1]Лист1!$A:$M,9,FALSE)</f>
        <v>1986</v>
      </c>
      <c r="F324" s="57" t="str">
        <f>VLOOKUP(B324,[1]Лист1!$A:$M,10,FALSE)</f>
        <v>МС</v>
      </c>
      <c r="G324" s="12" t="str">
        <f>VLOOKUP(B324,[1]Лист1!$A:$M,11,FALSE)</f>
        <v>ГБУ "МГФСО" Москомспорта</v>
      </c>
      <c r="H324" s="8"/>
      <c r="I324" s="8"/>
      <c r="J324" s="8" t="s">
        <v>1830</v>
      </c>
      <c r="K324" s="58" t="str">
        <f>VLOOKUP(B324,[1]Лист1!$A:$M,12,FALSE)</f>
        <v>Клименко А.Н.</v>
      </c>
    </row>
    <row r="325" spans="1:35" s="6" customFormat="1" ht="27.6" x14ac:dyDescent="0.3">
      <c r="A325" s="2">
        <v>2</v>
      </c>
      <c r="B325" s="140">
        <v>5100</v>
      </c>
      <c r="C325" s="56" t="str">
        <f>VLOOKUP(B325,[1]Лист1!$A:$M,2,FALSE) &amp; "  " &amp; VLOOKUP(B325,[1]Лист1!$A:$M,3,FALSE)</f>
        <v xml:space="preserve">Кулешова    Дарья </v>
      </c>
      <c r="D325" s="57"/>
      <c r="E325" s="62">
        <f>VLOOKUP(B325,[1]Лист1!$A:$M,9,FALSE)</f>
        <v>2000</v>
      </c>
      <c r="F325" s="57" t="str">
        <f>VLOOKUP(B325,[1]Лист1!$A:$M,10,FALSE)</f>
        <v>МС</v>
      </c>
      <c r="G325" s="12" t="str">
        <f>VLOOKUP(B325,[1]Лист1!$A:$M,11,FALSE)</f>
        <v>ГБУ "ФСО "Юность Москвы" Москомспорта</v>
      </c>
      <c r="H325" s="8"/>
      <c r="I325" s="8"/>
      <c r="J325" s="8" t="s">
        <v>1831</v>
      </c>
      <c r="K325" s="58" t="str">
        <f>VLOOKUP(B325,[1]Лист1!$A:$M,12,FALSE)</f>
        <v>Костин А.П.</v>
      </c>
    </row>
    <row r="326" spans="1:35" s="6" customFormat="1" ht="15.6" x14ac:dyDescent="0.3">
      <c r="A326" s="2">
        <v>3</v>
      </c>
      <c r="B326" s="140">
        <v>2074</v>
      </c>
      <c r="C326" s="56" t="str">
        <f>VLOOKUP(B326,[1]Лист1!$A:$M,2,FALSE) &amp; "  " &amp; VLOOKUP(B326,[1]Лист1!$A:$M,3,FALSE)</f>
        <v>Казакова  Мария</v>
      </c>
      <c r="D326" s="57"/>
      <c r="E326" s="62">
        <f>VLOOKUP(B326,[1]Лист1!$A:$M,9,FALSE)</f>
        <v>1988</v>
      </c>
      <c r="F326" s="57" t="str">
        <f>VLOOKUP(B326,[1]Лист1!$A:$M,10,FALSE)</f>
        <v>МСМК</v>
      </c>
      <c r="G326" s="12" t="str">
        <f>VLOOKUP(B326,[1]Лист1!$A:$M,11,FALSE)</f>
        <v>ГБУ "МГФСО" Москомспорта</v>
      </c>
      <c r="H326" s="8"/>
      <c r="I326" s="8"/>
      <c r="J326" s="8" t="s">
        <v>1832</v>
      </c>
      <c r="K326" s="58" t="str">
        <f>VLOOKUP(B326,[1]Лист1!$A:$M,12,FALSE)</f>
        <v>Мизонова О.В.</v>
      </c>
    </row>
    <row r="327" spans="1:35" s="6" customFormat="1" ht="15.6" x14ac:dyDescent="0.3">
      <c r="A327" s="2">
        <v>4</v>
      </c>
      <c r="B327" s="140">
        <v>3006</v>
      </c>
      <c r="C327" s="56" t="str">
        <f>VLOOKUP(B327,[1]Лист1!$A:$M,2,FALSE) &amp; "  " &amp; VLOOKUP(B327,[1]Лист1!$A:$M,3,FALSE)</f>
        <v>Емелина  Маргарита</v>
      </c>
      <c r="D327" s="57"/>
      <c r="E327" s="62">
        <f>VLOOKUP(B327,[1]Лист1!$A:$M,9,FALSE)</f>
        <v>2003</v>
      </c>
      <c r="F327" s="57" t="str">
        <f>VLOOKUP(B327,[1]Лист1!$A:$M,10,FALSE)</f>
        <v>I</v>
      </c>
      <c r="G327" s="12" t="str">
        <f>VLOOKUP(B327,[1]Лист1!$A:$M,11,FALSE)</f>
        <v>ГБПОУ "МССУОР №2" Москомспорта</v>
      </c>
      <c r="H327" s="8"/>
      <c r="I327" s="8"/>
      <c r="J327" s="8" t="s">
        <v>1833</v>
      </c>
      <c r="K327" s="58" t="str">
        <f>VLOOKUP(B327,[1]Лист1!$A:$M,12,FALSE)</f>
        <v>Куликов С.П.</v>
      </c>
    </row>
    <row r="328" spans="1:35" s="6" customFormat="1" ht="15.6" x14ac:dyDescent="0.3">
      <c r="A328" s="2">
        <v>5</v>
      </c>
      <c r="B328" s="140">
        <v>6048</v>
      </c>
      <c r="C328" s="56" t="str">
        <f>VLOOKUP(B328,[1]Лист1!$A:$M,2,FALSE) &amp; "  " &amp; VLOOKUP(B328,[1]Лист1!$A:$M,3,FALSE)</f>
        <v>Новокрещенова  Ольга</v>
      </c>
      <c r="D328" s="57"/>
      <c r="E328" s="62">
        <f>VLOOKUP(B328,[1]Лист1!$A:$M,9,FALSE)</f>
        <v>1995</v>
      </c>
      <c r="F328" s="57" t="str">
        <f>VLOOKUP(B328,[1]Лист1!$A:$M,10,FALSE)</f>
        <v>МС</v>
      </c>
      <c r="G328" s="12" t="str">
        <f>VLOOKUP(B328,[1]Лист1!$A:$M,11,FALSE)</f>
        <v>ФАУ МО РФ ЦСКА СШОР (по ВВС)</v>
      </c>
      <c r="H328" s="8"/>
      <c r="I328" s="8"/>
      <c r="J328" s="8" t="s">
        <v>1834</v>
      </c>
      <c r="K328" s="58" t="str">
        <f>VLOOKUP(B328,[1]Лист1!$A:$M,12,FALSE)</f>
        <v>Чеканов А.Г.</v>
      </c>
    </row>
    <row r="329" spans="1:35" s="6" customFormat="1" ht="17.399999999999999" customHeight="1" x14ac:dyDescent="0.3">
      <c r="A329" s="13"/>
      <c r="B329" s="140"/>
      <c r="C329" s="56"/>
      <c r="D329" s="57"/>
      <c r="E329" s="62"/>
      <c r="F329" s="57"/>
      <c r="G329" s="12"/>
      <c r="H329" s="8"/>
      <c r="I329" s="8"/>
      <c r="J329" s="8"/>
      <c r="K329" s="58"/>
    </row>
    <row r="330" spans="1:35" s="6" customFormat="1" ht="17.399999999999999" customHeight="1" x14ac:dyDescent="0.3">
      <c r="A330" s="148" t="s">
        <v>1854</v>
      </c>
      <c r="B330" s="148"/>
      <c r="C330" s="148"/>
      <c r="D330" s="148">
        <f>IF((NOT(ISERR(FIND("ры",A330)))+0)+(NOT(ISERR(FIND("му",A330)))+0)+(NOT(ISERR(FIND("ши",A330)))+0)+(NOT(ISERR(FIND("мал",A330)))+0)=0,10,9)</f>
        <v>9</v>
      </c>
      <c r="E330" s="148"/>
      <c r="F330" s="148"/>
      <c r="G330" s="148"/>
      <c r="H330" s="148"/>
      <c r="I330" s="148"/>
      <c r="J330" s="148"/>
      <c r="K330" s="148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</row>
    <row r="331" spans="1:35" s="6" customFormat="1" ht="18" customHeight="1" x14ac:dyDescent="0.3">
      <c r="A331" s="2">
        <v>1</v>
      </c>
      <c r="B331" s="140">
        <v>3057</v>
      </c>
      <c r="C331" s="56" t="str">
        <f>VLOOKUP(B331,[1]Лист1!$A:$M,2,FALSE) &amp; "  " &amp; VLOOKUP(B331,[1]Лист1!$A:$M,3,FALSE)</f>
        <v>Никулин  Владимир</v>
      </c>
      <c r="D331" s="57"/>
      <c r="E331" s="62" t="str">
        <f>VLOOKUP(B331,[1]Лист1!$A:$M,9,FALSE)</f>
        <v>1998</v>
      </c>
      <c r="F331" s="57" t="str">
        <f>VLOOKUP(B331,[1]Лист1!$A:$M,10,FALSE)</f>
        <v>МС</v>
      </c>
      <c r="G331" s="12" t="str">
        <f>VLOOKUP(B331,[1]Лист1!$A:$M,11,FALSE)</f>
        <v>ГБПОУ "МССУОР №2" Москомспорта</v>
      </c>
      <c r="H331" s="8"/>
      <c r="I331" s="8"/>
      <c r="J331" s="8" t="s">
        <v>1839</v>
      </c>
      <c r="K331" s="58" t="str">
        <f>VLOOKUP(B331,[1]Лист1!$A:$M,12,FALSE)</f>
        <v xml:space="preserve"> Фирсов А.В.</v>
      </c>
    </row>
    <row r="332" spans="1:35" s="6" customFormat="1" ht="18" customHeight="1" x14ac:dyDescent="0.3">
      <c r="A332" s="2"/>
      <c r="B332" s="140">
        <v>3010</v>
      </c>
      <c r="C332" s="56" t="str">
        <f>VLOOKUP(B332,[1]Лист1!$A:$M,2,FALSE) &amp; "  " &amp; VLOOKUP(B332,[1]Лист1!$A:$M,3,FALSE)</f>
        <v>Белый  Артём</v>
      </c>
      <c r="D332" s="57"/>
      <c r="E332" s="62" t="str">
        <f>VLOOKUP(B332,[1]Лист1!$A:$M,9,FALSE)</f>
        <v>1999</v>
      </c>
      <c r="F332" s="57" t="str">
        <f>VLOOKUP(B332,[1]Лист1!$A:$M,10,FALSE)</f>
        <v>МС</v>
      </c>
      <c r="G332" s="12" t="str">
        <f>VLOOKUP(B332,[1]Лист1!$A:$M,11,FALSE)</f>
        <v>ГБПОУ "МССУОР №2" Москомспорта</v>
      </c>
      <c r="H332" s="8" t="s">
        <v>1548</v>
      </c>
      <c r="I332" s="8" t="s">
        <v>1548</v>
      </c>
      <c r="J332" s="8" t="s">
        <v>1548</v>
      </c>
      <c r="K332" s="58" t="str">
        <f>VLOOKUP(B332,[1]Лист1!$A:$M,12,FALSE)</f>
        <v>Фирсов А.В.</v>
      </c>
    </row>
    <row r="333" spans="1:35" s="6" customFormat="1" ht="18" customHeight="1" x14ac:dyDescent="0.3">
      <c r="A333" s="2">
        <v>2</v>
      </c>
      <c r="B333" s="140">
        <v>2026</v>
      </c>
      <c r="C333" s="56" t="str">
        <f>VLOOKUP(B333,[1]Лист1!$A:$M,2,FALSE) &amp; "  " &amp; VLOOKUP(B333,[1]Лист1!$A:$M,3,FALSE)</f>
        <v>Вольский  Дмитрий</v>
      </c>
      <c r="D333" s="57"/>
      <c r="E333" s="62">
        <f>VLOOKUP(B333,[1]Лист1!$A:$M,9,FALSE)</f>
        <v>2000</v>
      </c>
      <c r="F333" s="57" t="str">
        <f>VLOOKUP(B333,[1]Лист1!$A:$M,10,FALSE)</f>
        <v>МС</v>
      </c>
      <c r="G333" s="12" t="str">
        <f>VLOOKUP(B333,[1]Лист1!$A:$M,11,FALSE)</f>
        <v>ГБУ "МГФСО" Москомспорта</v>
      </c>
      <c r="H333" s="8"/>
      <c r="I333" s="8"/>
      <c r="J333" s="8" t="s">
        <v>1840</v>
      </c>
      <c r="K333" s="58" t="str">
        <f>VLOOKUP(B333,[1]Лист1!$A:$M,12,FALSE)</f>
        <v>Мудрик Н.В.</v>
      </c>
    </row>
    <row r="334" spans="1:35" s="6" customFormat="1" ht="18" customHeight="1" x14ac:dyDescent="0.3">
      <c r="A334" s="2"/>
      <c r="B334" s="140">
        <v>2047</v>
      </c>
      <c r="C334" s="56" t="str">
        <f>VLOOKUP(B334,[1]Лист1!$A:$M,2,FALSE) &amp; "  " &amp; VLOOKUP(B334,[1]Лист1!$A:$M,3,FALSE)</f>
        <v>Ходосевич   Владислав</v>
      </c>
      <c r="D334" s="57"/>
      <c r="E334" s="62">
        <f>VLOOKUP(B334,[1]Лист1!$A:$M,9,FALSE)</f>
        <v>2000</v>
      </c>
      <c r="F334" s="57" t="str">
        <f>VLOOKUP(B334,[1]Лист1!$A:$M,10,FALSE)</f>
        <v>МС</v>
      </c>
      <c r="G334" s="12" t="str">
        <f>VLOOKUP(B334,[1]Лист1!$A:$M,11,FALSE)</f>
        <v>ГБУ "МГФСО" Москомспорта</v>
      </c>
      <c r="H334" s="8" t="s">
        <v>1548</v>
      </c>
      <c r="I334" s="8" t="s">
        <v>1548</v>
      </c>
      <c r="J334" s="8" t="s">
        <v>1548</v>
      </c>
      <c r="K334" s="58" t="str">
        <f>VLOOKUP(B334,[1]Лист1!$A:$M,12,FALSE)</f>
        <v>Глоба С.Л.</v>
      </c>
    </row>
    <row r="335" spans="1:35" s="6" customFormat="1" ht="39.6" x14ac:dyDescent="0.3">
      <c r="A335" s="2">
        <v>3</v>
      </c>
      <c r="B335" s="140">
        <v>3016</v>
      </c>
      <c r="C335" s="56" t="str">
        <f>VLOOKUP(B335,[1]Лист1!$A:$M,2,FALSE) &amp; "  " &amp; VLOOKUP(B335,[1]Лист1!$A:$M,3,FALSE)</f>
        <v>Певнев  Илья</v>
      </c>
      <c r="D335" s="57"/>
      <c r="E335" s="62">
        <f>VLOOKUP(B335,[1]Лист1!$A:$M,9,FALSE)</f>
        <v>2003</v>
      </c>
      <c r="F335" s="57" t="str">
        <f>VLOOKUP(B335,[1]Лист1!$A:$M,10,FALSE)</f>
        <v>КМС</v>
      </c>
      <c r="G335" s="12" t="str">
        <f>VLOOKUP(B335,[1]Лист1!$A:$M,11,FALSE)</f>
        <v>ГБПОУ "МССУОР №2" Москомспорта</v>
      </c>
      <c r="H335" s="8"/>
      <c r="I335" s="8"/>
      <c r="J335" s="8" t="s">
        <v>1841</v>
      </c>
      <c r="K335" s="58" t="str">
        <f>VLOOKUP(B335,[1]Лист1!$A:$M,12,FALSE)</f>
        <v>Беспалов В.И., Кравченко А.В., Макарычева О.</v>
      </c>
    </row>
    <row r="336" spans="1:35" s="6" customFormat="1" ht="26.4" x14ac:dyDescent="0.3">
      <c r="A336" s="2"/>
      <c r="B336" s="140">
        <v>3019</v>
      </c>
      <c r="C336" s="56" t="str">
        <f>VLOOKUP(B336,[1]Лист1!$A:$M,2,FALSE) &amp; "  " &amp; VLOOKUP(B336,[1]Лист1!$A:$M,3,FALSE)</f>
        <v>Воронин   Александр</v>
      </c>
      <c r="D336" s="57"/>
      <c r="E336" s="62" t="str">
        <f>VLOOKUP(B336,[1]Лист1!$A:$M,9,FALSE)</f>
        <v>2000</v>
      </c>
      <c r="F336" s="57" t="str">
        <f>VLOOKUP(B336,[1]Лист1!$A:$M,10,FALSE)</f>
        <v>КМС</v>
      </c>
      <c r="G336" s="12" t="str">
        <f>VLOOKUP(B336,[1]Лист1!$A:$M,11,FALSE)</f>
        <v>ГБПОУ "МССУОР №2" Москомспорта</v>
      </c>
      <c r="H336" s="8" t="s">
        <v>1548</v>
      </c>
      <c r="I336" s="8" t="s">
        <v>1548</v>
      </c>
      <c r="J336" s="8" t="s">
        <v>1548</v>
      </c>
      <c r="K336" s="58" t="str">
        <f>VLOOKUP(B336,[1]Лист1!$A:$M,12,FALSE)</f>
        <v>Беспалов В.И., Кравченко А.В.</v>
      </c>
    </row>
    <row r="337" spans="1:35" s="6" customFormat="1" ht="18" customHeight="1" x14ac:dyDescent="0.3">
      <c r="A337" s="2">
        <v>4</v>
      </c>
      <c r="B337" s="140">
        <v>2151</v>
      </c>
      <c r="C337" s="56" t="str">
        <f>VLOOKUP(B337,[1]Лист1!$A:$M,2,FALSE) &amp; "  " &amp; VLOOKUP(B337,[1]Лист1!$A:$M,3,FALSE)</f>
        <v>Михайлов  Александр</v>
      </c>
      <c r="D337" s="57"/>
      <c r="E337" s="62">
        <f>VLOOKUP(B337,[1]Лист1!$A:$M,9,FALSE)</f>
        <v>2006</v>
      </c>
      <c r="F337" s="57" t="str">
        <f>VLOOKUP(B337,[1]Лист1!$A:$M,10,FALSE)</f>
        <v>I</v>
      </c>
      <c r="G337" s="12" t="str">
        <f>VLOOKUP(B337,[1]Лист1!$A:$M,11,FALSE)</f>
        <v>ГБУ "МГФСО" Москомспорта</v>
      </c>
      <c r="H337" s="8"/>
      <c r="I337" s="8"/>
      <c r="J337" s="8" t="s">
        <v>1842</v>
      </c>
      <c r="K337" s="58" t="str">
        <f>VLOOKUP(B337,[1]Лист1!$A:$M,12,FALSE)</f>
        <v>Трифонов А.В.</v>
      </c>
    </row>
    <row r="338" spans="1:35" s="6" customFormat="1" ht="18" customHeight="1" x14ac:dyDescent="0.3">
      <c r="A338" s="2"/>
      <c r="B338" s="140">
        <v>2210</v>
      </c>
      <c r="C338" s="56" t="str">
        <f>VLOOKUP(B338,[1]Лист1!$A:$M,2,FALSE) &amp; "  " &amp; VLOOKUP(B338,[1]Лист1!$A:$M,3,FALSE)</f>
        <v>Казанцев  Сергей</v>
      </c>
      <c r="D338" s="57"/>
      <c r="E338" s="62">
        <f>VLOOKUP(B338,[1]Лист1!$A:$M,9,FALSE)</f>
        <v>2004</v>
      </c>
      <c r="F338" s="57" t="str">
        <f>VLOOKUP(B338,[1]Лист1!$A:$M,10,FALSE)</f>
        <v>II</v>
      </c>
      <c r="G338" s="12" t="str">
        <f>VLOOKUP(B338,[1]Лист1!$A:$M,11,FALSE)</f>
        <v>ГБУ "МГФСО" Москомспорта</v>
      </c>
      <c r="H338" s="8" t="s">
        <v>1548</v>
      </c>
      <c r="I338" s="8" t="s">
        <v>1548</v>
      </c>
      <c r="J338" s="8" t="s">
        <v>1548</v>
      </c>
      <c r="K338" s="58" t="str">
        <f>VLOOKUP(B338,[1]Лист1!$A:$M,12,FALSE)</f>
        <v>Трифонов А.В.</v>
      </c>
    </row>
    <row r="339" spans="1:35" s="6" customFormat="1" ht="18" customHeight="1" x14ac:dyDescent="0.3">
      <c r="A339" s="2"/>
      <c r="B339" s="140"/>
      <c r="C339" s="56"/>
      <c r="D339" s="57"/>
      <c r="E339" s="62"/>
      <c r="F339" s="57"/>
      <c r="G339" s="12"/>
      <c r="H339" s="8"/>
      <c r="I339" s="8"/>
      <c r="J339" s="8"/>
      <c r="K339" s="58"/>
    </row>
    <row r="340" spans="1:35" s="6" customFormat="1" ht="15.6" customHeight="1" x14ac:dyDescent="0.3">
      <c r="A340" s="148" t="s">
        <v>1855</v>
      </c>
      <c r="B340" s="148"/>
      <c r="C340" s="148"/>
      <c r="D340" s="148">
        <f>IF((NOT(ISERR(FIND("ры",A340)))+0)+(NOT(ISERR(FIND("му",A340)))+0)+(NOT(ISERR(FIND("ши",A340)))+0)+(NOT(ISERR(FIND("мал",A340)))+0)=0,10,9)</f>
        <v>9</v>
      </c>
      <c r="E340" s="148"/>
      <c r="F340" s="148"/>
      <c r="G340" s="148"/>
      <c r="H340" s="148"/>
      <c r="I340" s="148"/>
      <c r="J340" s="148"/>
      <c r="K340" s="148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</row>
    <row r="341" spans="1:35" s="6" customFormat="1" ht="27.6" x14ac:dyDescent="0.3">
      <c r="A341" s="2">
        <v>1</v>
      </c>
      <c r="B341" s="140">
        <v>5010</v>
      </c>
      <c r="C341" s="56" t="str">
        <f>VLOOKUP(B341,[1]Лист1!$A:$M,2,FALSE) &amp; "  " &amp; VLOOKUP(B341,[1]Лист1!$A:$M,3,FALSE)</f>
        <v>Чубанов  Мурад</v>
      </c>
      <c r="D341" s="57"/>
      <c r="E341" s="62">
        <f>VLOOKUP(B341,[1]Лист1!$A:$M,9,FALSE)</f>
        <v>1998</v>
      </c>
      <c r="F341" s="57" t="s">
        <v>211</v>
      </c>
      <c r="G341" s="12" t="str">
        <f>VLOOKUP(B341,[1]Лист1!$A:$M,11,FALSE)</f>
        <v>ГБУ "ФСО"Юность Москвы Москомспорта</v>
      </c>
      <c r="H341" s="8"/>
      <c r="I341" s="8"/>
      <c r="J341" s="8" t="s">
        <v>1843</v>
      </c>
      <c r="K341" s="58" t="str">
        <f>VLOOKUP(B341,[1]Лист1!$A:$M,12,FALSE)</f>
        <v>Чеканов А.Г.</v>
      </c>
    </row>
    <row r="342" spans="1:35" s="6" customFormat="1" ht="27.6" x14ac:dyDescent="0.3">
      <c r="A342" s="2"/>
      <c r="B342" s="140">
        <v>6064</v>
      </c>
      <c r="C342" s="56" t="str">
        <f>VLOOKUP(B342,[1]Лист1!$A:$M,2,FALSE) &amp; "  " &amp; VLOOKUP(B342,[1]Лист1!$A:$M,3,FALSE)</f>
        <v>Хабаров  Павел</v>
      </c>
      <c r="D342" s="57"/>
      <c r="E342" s="62">
        <f>VLOOKUP(B342,[1]Лист1!$A:$M,9,FALSE)</f>
        <v>2002</v>
      </c>
      <c r="F342" s="57" t="str">
        <f>VLOOKUP(B342,[1]Лист1!$A:$M,10,FALSE)</f>
        <v xml:space="preserve">II    </v>
      </c>
      <c r="G342" s="12" t="str">
        <f>VLOOKUP(B342,[1]Лист1!$A:$M,11,FALSE)</f>
        <v>ГБУ "ФСО"Юность Москвы Москомспорта</v>
      </c>
      <c r="H342" s="8" t="s">
        <v>1548</v>
      </c>
      <c r="I342" s="8" t="s">
        <v>1548</v>
      </c>
      <c r="J342" s="8" t="s">
        <v>1548</v>
      </c>
      <c r="K342" s="58" t="str">
        <f>VLOOKUP(B342,[1]Лист1!$A:$M,12,FALSE)</f>
        <v>Чеканов А.Г.</v>
      </c>
    </row>
    <row r="343" spans="1:35" s="6" customFormat="1" ht="27.6" x14ac:dyDescent="0.3">
      <c r="A343" s="2">
        <v>2</v>
      </c>
      <c r="B343" s="140">
        <v>5104</v>
      </c>
      <c r="C343" s="56" t="str">
        <f>VLOOKUP(B343,[1]Лист1!$A:$M,2,FALSE) &amp; "  " &amp; VLOOKUP(B343,[1]Лист1!$A:$M,3,FALSE)</f>
        <v xml:space="preserve">Курушин  Семен </v>
      </c>
      <c r="D343" s="57"/>
      <c r="E343" s="62">
        <f>VLOOKUP(B343,[1]Лист1!$A:$M,9,FALSE)</f>
        <v>2004</v>
      </c>
      <c r="F343" s="57" t="str">
        <f>VLOOKUP(B343,[1]Лист1!$A:$M,10,FALSE)</f>
        <v>II</v>
      </c>
      <c r="G343" s="12" t="str">
        <f>VLOOKUP(B343,[1]Лист1!$A:$M,11,FALSE)</f>
        <v>ГБУ "ФСО "Юность Москвы" Москомспорта</v>
      </c>
      <c r="H343" s="8"/>
      <c r="I343" s="8"/>
      <c r="J343" s="8" t="s">
        <v>1844</v>
      </c>
      <c r="K343" s="58" t="str">
        <f>VLOOKUP(B343,[1]Лист1!$A:$M,12,FALSE)</f>
        <v>Чеканов А.Г.</v>
      </c>
    </row>
    <row r="344" spans="1:35" s="6" customFormat="1" ht="17.100000000000001" customHeight="1" x14ac:dyDescent="0.3">
      <c r="A344" s="2"/>
      <c r="B344" s="140">
        <v>6019</v>
      </c>
      <c r="C344" s="56" t="str">
        <f>VLOOKUP(B344,[1]Лист1!$A:$M,2,FALSE) &amp; "  " &amp; VLOOKUP(B344,[1]Лист1!$A:$M,3,FALSE)</f>
        <v>Матьовка  Иван</v>
      </c>
      <c r="D344" s="57"/>
      <c r="E344" s="62">
        <f>VLOOKUP(B344,[1]Лист1!$A:$M,9,FALSE)</f>
        <v>1993</v>
      </c>
      <c r="F344" s="57" t="str">
        <f>VLOOKUP(B344,[1]Лист1!$A:$M,10,FALSE)</f>
        <v>МС</v>
      </c>
      <c r="G344" s="12" t="str">
        <f>VLOOKUP(B344,[1]Лист1!$A:$M,11,FALSE)</f>
        <v>ФАУ МО РФ ЦСКА СШОР (по ВВС)</v>
      </c>
      <c r="H344" s="8" t="s">
        <v>1548</v>
      </c>
      <c r="I344" s="8" t="s">
        <v>1548</v>
      </c>
      <c r="J344" s="8" t="s">
        <v>1548</v>
      </c>
      <c r="K344" s="58" t="str">
        <f>VLOOKUP(B344,[1]Лист1!$A:$M,12,FALSE)</f>
        <v>Чеканов А.Г.</v>
      </c>
    </row>
    <row r="345" spans="1:35" s="6" customFormat="1" ht="17.100000000000001" customHeight="1" x14ac:dyDescent="0.3">
      <c r="A345" s="2">
        <v>3</v>
      </c>
      <c r="B345" s="140">
        <v>6025</v>
      </c>
      <c r="C345" s="56" t="str">
        <f>VLOOKUP(B345,[1]Лист1!$A:$M,2,FALSE) &amp; "  " &amp; VLOOKUP(B345,[1]Лист1!$A:$M,3,FALSE)</f>
        <v>Скрипкин  Илья</v>
      </c>
      <c r="D345" s="57"/>
      <c r="E345" s="62">
        <f>VLOOKUP(B345,[1]Лист1!$A:$M,9,FALSE)</f>
        <v>2003</v>
      </c>
      <c r="F345" s="57" t="str">
        <f>VLOOKUP(B345,[1]Лист1!$A:$M,10,FALSE)</f>
        <v xml:space="preserve">I    </v>
      </c>
      <c r="G345" s="12" t="str">
        <f>VLOOKUP(B345,[1]Лист1!$A:$M,11,FALSE)</f>
        <v>ФАУ МО РФ ЦСКА СШОР (по ВВС)</v>
      </c>
      <c r="H345" s="8"/>
      <c r="I345" s="8"/>
      <c r="J345" s="8" t="s">
        <v>1845</v>
      </c>
      <c r="K345" s="58" t="str">
        <f>VLOOKUP(B345,[1]Лист1!$A:$M,12,FALSE)</f>
        <v>Кузнецов А.М.</v>
      </c>
    </row>
    <row r="346" spans="1:35" s="6" customFormat="1" ht="17.100000000000001" customHeight="1" x14ac:dyDescent="0.3">
      <c r="A346" s="2"/>
      <c r="B346" s="140">
        <v>6050</v>
      </c>
      <c r="C346" s="56" t="str">
        <f>VLOOKUP(B346,[1]Лист1!$A:$M,2,FALSE) &amp; "  " &amp; VLOOKUP(B346,[1]Лист1!$A:$M,3,FALSE)</f>
        <v>Оверченко  Максим</v>
      </c>
      <c r="D346" s="57"/>
      <c r="E346" s="62">
        <f>VLOOKUP(B346,[1]Лист1!$A:$M,9,FALSE)</f>
        <v>2002</v>
      </c>
      <c r="F346" s="57" t="str">
        <f>VLOOKUP(B346,[1]Лист1!$A:$M,10,FALSE)</f>
        <v xml:space="preserve">I    </v>
      </c>
      <c r="G346" s="12" t="str">
        <f>VLOOKUP(B346,[1]Лист1!$A:$M,11,FALSE)</f>
        <v>ФАУ МО РФ ЦСКА СШОР (по ВВС)</v>
      </c>
      <c r="H346" s="8" t="s">
        <v>1548</v>
      </c>
      <c r="I346" s="8" t="s">
        <v>1548</v>
      </c>
      <c r="J346" s="8" t="s">
        <v>1548</v>
      </c>
      <c r="K346" s="58" t="str">
        <f>VLOOKUP(B346,[1]Лист1!$A:$M,12,FALSE)</f>
        <v>Кузнецов А.М.</v>
      </c>
    </row>
    <row r="347" spans="1:35" s="6" customFormat="1" ht="17.100000000000001" customHeight="1" x14ac:dyDescent="0.3">
      <c r="A347" s="2">
        <v>4</v>
      </c>
      <c r="B347" s="140">
        <v>6013</v>
      </c>
      <c r="C347" s="56" t="str">
        <f>VLOOKUP(B347,[1]Лист1!$A:$M,2,FALSE) &amp; "  " &amp; VLOOKUP(B347,[1]Лист1!$A:$M,3,FALSE)</f>
        <v>Хромов  Виктор</v>
      </c>
      <c r="D347" s="57"/>
      <c r="E347" s="62">
        <f>VLOOKUP(B347,[1]Лист1!$A:$M,9,FALSE)</f>
        <v>1990</v>
      </c>
      <c r="F347" s="57" t="str">
        <f>VLOOKUP(B347,[1]Лист1!$A:$M,10,FALSE)</f>
        <v>МС</v>
      </c>
      <c r="G347" s="12" t="str">
        <f>VLOOKUP(B347,[1]Лист1!$A:$M,11,FALSE)</f>
        <v>ФАУ МО РФ ЦСКА СШОР (по ВВС)</v>
      </c>
      <c r="H347" s="8"/>
      <c r="I347" s="8"/>
      <c r="J347" s="8" t="s">
        <v>1846</v>
      </c>
      <c r="K347" s="58" t="str">
        <f>VLOOKUP(B347,[1]Лист1!$A:$M,12,FALSE)</f>
        <v>Чеканов А.Г.</v>
      </c>
    </row>
    <row r="348" spans="1:35" s="6" customFormat="1" ht="17.100000000000001" customHeight="1" x14ac:dyDescent="0.3">
      <c r="A348" s="2"/>
      <c r="B348" s="140">
        <v>6000</v>
      </c>
      <c r="C348" s="56" t="str">
        <f>VLOOKUP(B348,[1]Лист1!$A:$M,2,FALSE) &amp; "  " &amp; VLOOKUP(B348,[1]Лист1!$A:$M,3,FALSE)</f>
        <v>Филатов  Владислав</v>
      </c>
      <c r="D348" s="57"/>
      <c r="E348" s="62">
        <f>VLOOKUP(B348,[1]Лист1!$A:$M,9,FALSE)</f>
        <v>2004</v>
      </c>
      <c r="F348" s="57" t="str">
        <f>VLOOKUP(B348,[1]Лист1!$A:$M,10,FALSE)</f>
        <v xml:space="preserve">I </v>
      </c>
      <c r="G348" s="12" t="str">
        <f>VLOOKUP(B348,[1]Лист1!$A:$M,11,FALSE)</f>
        <v>ФАУ МО РФ ЦСКА СШОР (по ВВС)</v>
      </c>
      <c r="H348" s="8" t="s">
        <v>1548</v>
      </c>
      <c r="I348" s="8" t="s">
        <v>1548</v>
      </c>
      <c r="J348" s="8" t="s">
        <v>1548</v>
      </c>
      <c r="K348" s="58" t="str">
        <f>VLOOKUP(B348,[1]Лист1!$A:$M,12,FALSE)</f>
        <v>Чеканов А.Г.</v>
      </c>
    </row>
    <row r="349" spans="1:35" s="6" customFormat="1" ht="17.100000000000001" customHeight="1" x14ac:dyDescent="0.3">
      <c r="A349" s="2">
        <v>5</v>
      </c>
      <c r="B349" s="140">
        <v>6034</v>
      </c>
      <c r="C349" s="56" t="str">
        <f>VLOOKUP(B349,[1]Лист1!$A:$M,2,FALSE) &amp; "  " &amp; VLOOKUP(B349,[1]Лист1!$A:$M,3,FALSE)</f>
        <v>Лобанов  Артем</v>
      </c>
      <c r="D349" s="57"/>
      <c r="E349" s="62">
        <f>VLOOKUP(B349,[1]Лист1!$A:$M,9,FALSE)</f>
        <v>2004</v>
      </c>
      <c r="F349" s="57" t="str">
        <f>VLOOKUP(B349,[1]Лист1!$A:$M,10,FALSE)</f>
        <v>I</v>
      </c>
      <c r="G349" s="12" t="str">
        <f>VLOOKUP(B349,[1]Лист1!$A:$M,11,FALSE)</f>
        <v>ФАУ МО РФ ЦСКА СШОР (по ВВС)</v>
      </c>
      <c r="H349" s="8"/>
      <c r="I349" s="8"/>
      <c r="J349" s="8" t="s">
        <v>1847</v>
      </c>
      <c r="K349" s="58" t="str">
        <f>VLOOKUP(B349,[1]Лист1!$A:$M,12,FALSE)</f>
        <v>Чеканов А.Г.</v>
      </c>
    </row>
    <row r="350" spans="1:35" s="6" customFormat="1" ht="27.6" x14ac:dyDescent="0.3">
      <c r="A350" s="2"/>
      <c r="B350" s="140">
        <v>6027</v>
      </c>
      <c r="C350" s="56" t="str">
        <f>VLOOKUP(B350,[1]Лист1!$A:$M,2,FALSE) &amp; "  " &amp; VLOOKUP(B350,[1]Лист1!$A:$M,3,FALSE)</f>
        <v>Конов  Даниил</v>
      </c>
      <c r="D350" s="57"/>
      <c r="E350" s="62">
        <f>VLOOKUP(B350,[1]Лист1!$A:$M,9,FALSE)</f>
        <v>2002</v>
      </c>
      <c r="F350" s="57" t="str">
        <f>VLOOKUP(B350,[1]Лист1!$A:$M,10,FALSE)</f>
        <v>КМС</v>
      </c>
      <c r="G350" s="12" t="str">
        <f>VLOOKUP(B350,[1]Лист1!$A:$M,11,FALSE)</f>
        <v>ГБУ "ФСО "Юность Москвы" Москомспорта</v>
      </c>
      <c r="H350" s="8" t="s">
        <v>1548</v>
      </c>
      <c r="I350" s="8" t="s">
        <v>1548</v>
      </c>
      <c r="J350" s="8" t="s">
        <v>1548</v>
      </c>
      <c r="K350" s="58" t="str">
        <f>VLOOKUP(B350,[1]Лист1!$A:$M,12,FALSE)</f>
        <v>Чеканов А.Г.</v>
      </c>
    </row>
    <row r="351" spans="1:35" s="6" customFormat="1" ht="17.100000000000001" customHeight="1" x14ac:dyDescent="0.3">
      <c r="A351" s="2">
        <v>6</v>
      </c>
      <c r="B351" s="140">
        <v>6033</v>
      </c>
      <c r="C351" s="56" t="str">
        <f>VLOOKUP(B351,[1]Лист1!$A:$M,2,FALSE) &amp; "  " &amp; VLOOKUP(B351,[1]Лист1!$A:$M,3,FALSE)</f>
        <v>Лихачевский  Вадим</v>
      </c>
      <c r="D351" s="57"/>
      <c r="E351" s="62">
        <f>VLOOKUP(B351,[1]Лист1!$A:$M,9,FALSE)</f>
        <v>2004</v>
      </c>
      <c r="F351" s="57" t="str">
        <f>VLOOKUP(B351,[1]Лист1!$A:$M,10,FALSE)</f>
        <v>I</v>
      </c>
      <c r="G351" s="12" t="str">
        <f>VLOOKUP(B351,[1]Лист1!$A:$M,11,FALSE)</f>
        <v>ФАУ МО РФ ЦСКА СШОР (по ВВС)</v>
      </c>
      <c r="H351" s="8"/>
      <c r="I351" s="8"/>
      <c r="J351" s="8" t="s">
        <v>1848</v>
      </c>
      <c r="K351" s="58" t="str">
        <f>VLOOKUP(B351,[1]Лист1!$A:$M,12,FALSE)</f>
        <v>Чеканов А.Г.</v>
      </c>
    </row>
    <row r="352" spans="1:35" s="6" customFormat="1" ht="17.100000000000001" customHeight="1" x14ac:dyDescent="0.3">
      <c r="A352" s="2"/>
      <c r="B352" s="140">
        <v>6070</v>
      </c>
      <c r="C352" s="56" t="str">
        <f>VLOOKUP(B352,[1]Лист1!$A:$M,2,FALSE) &amp; "  " &amp; VLOOKUP(B352,[1]Лист1!$A:$M,3,FALSE)</f>
        <v>Мальков  Сергей</v>
      </c>
      <c r="D352" s="57"/>
      <c r="E352" s="62">
        <f>VLOOKUP(B352,[1]Лист1!$A:$M,9,FALSE)</f>
        <v>1986</v>
      </c>
      <c r="F352" s="57" t="str">
        <f>VLOOKUP(B352,[1]Лист1!$A:$M,10,FALSE)</f>
        <v>МС</v>
      </c>
      <c r="G352" s="12" t="str">
        <f>VLOOKUP(B352,[1]Лист1!$A:$M,11,FALSE)</f>
        <v>ФАУ МО РФ ЦСКА СШОР (по ВВС)</v>
      </c>
      <c r="H352" s="8" t="s">
        <v>1548</v>
      </c>
      <c r="I352" s="8" t="s">
        <v>1548</v>
      </c>
      <c r="J352" s="8" t="s">
        <v>1548</v>
      </c>
      <c r="K352" s="58" t="str">
        <f>VLOOKUP(B352,[1]Лист1!$A:$M,12,FALSE)</f>
        <v>Чеканов А.Г.</v>
      </c>
    </row>
    <row r="353" spans="1:35" s="6" customFormat="1" ht="17.100000000000001" customHeight="1" x14ac:dyDescent="0.3">
      <c r="A353" s="2">
        <v>7</v>
      </c>
      <c r="B353" s="140">
        <v>6071</v>
      </c>
      <c r="C353" s="56" t="str">
        <f>VLOOKUP(B353,[1]Лист1!$A:$M,2,FALSE) &amp; "  " &amp; VLOOKUP(B353,[1]Лист1!$A:$M,3,FALSE)</f>
        <v>Ковынев  Сергей</v>
      </c>
      <c r="D353" s="57"/>
      <c r="E353" s="62">
        <f>VLOOKUP(B353,[1]Лист1!$A:$M,9,FALSE)</f>
        <v>2002</v>
      </c>
      <c r="F353" s="57" t="str">
        <f>VLOOKUP(B353,[1]Лист1!$A:$M,10,FALSE)</f>
        <v>I</v>
      </c>
      <c r="G353" s="12" t="str">
        <f>VLOOKUP(B353,[1]Лист1!$A:$M,11,FALSE)</f>
        <v>ФАУ МО РФ ЦСКА СШОР (по ВВС)</v>
      </c>
      <c r="H353" s="8"/>
      <c r="I353" s="8"/>
      <c r="J353" s="8" t="s">
        <v>1849</v>
      </c>
      <c r="K353" s="58" t="str">
        <f>VLOOKUP(B353,[1]Лист1!$A:$M,12,FALSE)</f>
        <v>Кузнецов А.М.</v>
      </c>
    </row>
    <row r="354" spans="1:35" s="6" customFormat="1" ht="17.100000000000001" customHeight="1" x14ac:dyDescent="0.3">
      <c r="A354" s="2"/>
      <c r="B354" s="140">
        <v>6041</v>
      </c>
      <c r="C354" s="56" t="str">
        <f>VLOOKUP(B354,[1]Лист1!$A:$M,2,FALSE) &amp; "  " &amp; VLOOKUP(B354,[1]Лист1!$A:$M,3,FALSE)</f>
        <v>Голованов  Максим</v>
      </c>
      <c r="D354" s="57"/>
      <c r="E354" s="62">
        <f>VLOOKUP(B354,[1]Лист1!$A:$M,9,FALSE)</f>
        <v>2004</v>
      </c>
      <c r="F354" s="57" t="str">
        <f>VLOOKUP(B354,[1]Лист1!$A:$M,10,FALSE)</f>
        <v>I</v>
      </c>
      <c r="G354" s="12" t="str">
        <f>VLOOKUP(B354,[1]Лист1!$A:$M,11,FALSE)</f>
        <v>ФАУ МО РФ ЦСКА СШОР (по ВВС)</v>
      </c>
      <c r="H354" s="8" t="s">
        <v>1548</v>
      </c>
      <c r="I354" s="8" t="s">
        <v>1548</v>
      </c>
      <c r="J354" s="8" t="s">
        <v>1548</v>
      </c>
      <c r="K354" s="58" t="str">
        <f>VLOOKUP(B354,[1]Лист1!$A:$M,12,FALSE)</f>
        <v>Кузнецов А.М.</v>
      </c>
    </row>
    <row r="355" spans="1:35" s="6" customFormat="1" ht="9.9" customHeight="1" x14ac:dyDescent="0.3">
      <c r="A355" s="2"/>
      <c r="B355" s="140"/>
      <c r="C355" s="56"/>
      <c r="D355" s="57"/>
      <c r="E355" s="62"/>
      <c r="F355" s="57"/>
      <c r="G355" s="12"/>
      <c r="H355" s="8"/>
      <c r="I355" s="8"/>
      <c r="J355" s="8"/>
      <c r="K355" s="58"/>
    </row>
    <row r="356" spans="1:35" s="6" customFormat="1" ht="15.6" customHeight="1" x14ac:dyDescent="0.3">
      <c r="A356" s="148" t="s">
        <v>1856</v>
      </c>
      <c r="B356" s="148"/>
      <c r="C356" s="148"/>
      <c r="D356" s="148">
        <f>IF((NOT(ISERR(FIND("ры",A356)))+0)+(NOT(ISERR(FIND("му",A356)))+0)+(NOT(ISERR(FIND("ши",A356)))+0)+(NOT(ISERR(FIND("мал",A356)))+0)=0,10,9)</f>
        <v>10</v>
      </c>
      <c r="E356" s="148"/>
      <c r="F356" s="148"/>
      <c r="G356" s="148"/>
      <c r="H356" s="148"/>
      <c r="I356" s="148"/>
      <c r="J356" s="148"/>
      <c r="K356" s="148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</row>
    <row r="357" spans="1:35" s="6" customFormat="1" ht="15.6" x14ac:dyDescent="0.3">
      <c r="A357" s="2">
        <v>1</v>
      </c>
      <c r="B357" s="140">
        <v>1071</v>
      </c>
      <c r="C357" s="56" t="str">
        <f>VLOOKUP(B357,[1]Лист1!$A:$M,2,FALSE) &amp; "  " &amp; VLOOKUP(B357,[1]Лист1!$A:$M,3,FALSE)</f>
        <v>Луканцева  Ксения</v>
      </c>
      <c r="D357" s="57"/>
      <c r="E357" s="62">
        <f>VLOOKUP(B357,[1]Лист1!$A:$M,9,FALSE)</f>
        <v>2001</v>
      </c>
      <c r="F357" s="57" t="str">
        <f>VLOOKUP(B357,[1]Лист1!$A:$M,10,FALSE)</f>
        <v>МС</v>
      </c>
      <c r="G357" s="12" t="str">
        <f>VLOOKUP(B357,[1]Лист1!$A:$M,11,FALSE)</f>
        <v>ГБУ "СШОР Хлебниково" Москомспорта</v>
      </c>
      <c r="H357" s="8"/>
      <c r="I357" s="8"/>
      <c r="J357" s="8" t="s">
        <v>1850</v>
      </c>
      <c r="K357" s="58" t="str">
        <f>VLOOKUP(B357,[1]Лист1!$A:$M,12,FALSE)</f>
        <v>Александров А.О.</v>
      </c>
    </row>
    <row r="358" spans="1:35" s="6" customFormat="1" ht="15.6" x14ac:dyDescent="0.3">
      <c r="A358" s="2"/>
      <c r="B358" s="140">
        <v>2105</v>
      </c>
      <c r="C358" s="56" t="str">
        <f>VLOOKUP(B358,[1]Лист1!$A:$M,2,FALSE) &amp; "  " &amp; VLOOKUP(B358,[1]Лист1!$A:$M,3,FALSE)</f>
        <v>Крупнова  Виктория</v>
      </c>
      <c r="D358" s="57"/>
      <c r="E358" s="62" t="str">
        <f>VLOOKUP(B358,[1]Лист1!$A:$M,9,FALSE)</f>
        <v>2000</v>
      </c>
      <c r="F358" s="57" t="str">
        <f>VLOOKUP(B358,[1]Лист1!$A:$M,10,FALSE)</f>
        <v>МС</v>
      </c>
      <c r="G358" s="12" t="str">
        <f>VLOOKUP(B358,[1]Лист1!$A:$M,11,FALSE)</f>
        <v>ГБУ "МГФСО" Москомспорта</v>
      </c>
      <c r="H358" s="8" t="s">
        <v>1548</v>
      </c>
      <c r="I358" s="8" t="s">
        <v>1548</v>
      </c>
      <c r="J358" s="8" t="s">
        <v>1548</v>
      </c>
      <c r="K358" s="58" t="str">
        <f>VLOOKUP(B358,[1]Лист1!$A:$M,12,FALSE)</f>
        <v>Глоба С.Л.</v>
      </c>
    </row>
    <row r="359" spans="1:35" s="6" customFormat="1" ht="15.6" x14ac:dyDescent="0.3">
      <c r="A359" s="2">
        <v>2</v>
      </c>
      <c r="B359" s="140">
        <v>2256</v>
      </c>
      <c r="C359" s="56" t="str">
        <f>VLOOKUP(B359,[1]Лист1!$A:$M,2,FALSE) &amp; "  " &amp; VLOOKUP(B359,[1]Лист1!$A:$M,3,FALSE)</f>
        <v>Федорищева  Екатерина</v>
      </c>
      <c r="D359" s="57"/>
      <c r="E359" s="62">
        <f>VLOOKUP(B359,[1]Лист1!$A:$M,9,FALSE)</f>
        <v>2004</v>
      </c>
      <c r="F359" s="57" t="str">
        <f>VLOOKUP(B359,[1]Лист1!$A:$M,10,FALSE)</f>
        <v>I</v>
      </c>
      <c r="G359" s="12" t="str">
        <f>VLOOKUP(B359,[1]Лист1!$A:$M,11,FALSE)</f>
        <v>ГБУ "МГФСО" Москомспорта</v>
      </c>
      <c r="H359" s="8"/>
      <c r="I359" s="8"/>
      <c r="J359" s="8" t="s">
        <v>1851</v>
      </c>
      <c r="K359" s="58" t="str">
        <f>VLOOKUP(B359,[1]Лист1!$A:$M,12,FALSE)</f>
        <v>Клименко А.Н.</v>
      </c>
    </row>
    <row r="360" spans="1:35" s="6" customFormat="1" ht="26.4" x14ac:dyDescent="0.3">
      <c r="A360" s="2"/>
      <c r="B360" s="140">
        <v>6063</v>
      </c>
      <c r="C360" s="56" t="str">
        <f>VLOOKUP(B360,[1]Лист1!$A:$M,2,FALSE) &amp; "  " &amp; VLOOKUP(B360,[1]Лист1!$A:$M,3,FALSE)</f>
        <v>Федичкина  Анастасия</v>
      </c>
      <c r="D360" s="57"/>
      <c r="E360" s="62">
        <f>VLOOKUP(B360,[1]Лист1!$A:$M,9,FALSE)</f>
        <v>2003</v>
      </c>
      <c r="F360" s="57" t="str">
        <f>VLOOKUP(B360,[1]Лист1!$A:$M,10,FALSE)</f>
        <v xml:space="preserve">I  </v>
      </c>
      <c r="G360" s="12" t="str">
        <f>VLOOKUP(B360,[1]Лист1!$A:$M,11,FALSE)</f>
        <v>ФАУ МО РФ ЦСКА СШОР (по ВВС)</v>
      </c>
      <c r="H360" s="8" t="s">
        <v>1548</v>
      </c>
      <c r="I360" s="8" t="s">
        <v>1548</v>
      </c>
      <c r="J360" s="8" t="s">
        <v>1548</v>
      </c>
      <c r="K360" s="58" t="str">
        <f>VLOOKUP(B360,[1]Лист1!$A:$M,12,FALSE)</f>
        <v>Клименко А.Н., Клименко А.Н.</v>
      </c>
    </row>
    <row r="361" spans="1:35" s="6" customFormat="1" ht="15.6" x14ac:dyDescent="0.3">
      <c r="A361" s="2">
        <v>3</v>
      </c>
      <c r="B361" s="140">
        <v>2123</v>
      </c>
      <c r="C361" s="56" t="str">
        <f>VLOOKUP(B361,[1]Лист1!$A:$M,2,FALSE) &amp; "  " &amp; VLOOKUP(B361,[1]Лист1!$A:$M,3,FALSE)</f>
        <v>Щербакова   Анастасия</v>
      </c>
      <c r="D361" s="57"/>
      <c r="E361" s="62">
        <f>VLOOKUP(B361,[1]Лист1!$A:$M,9,FALSE)</f>
        <v>2004</v>
      </c>
      <c r="F361" s="57" t="str">
        <f>VLOOKUP(B361,[1]Лист1!$A:$M,10,FALSE)</f>
        <v>I</v>
      </c>
      <c r="G361" s="12" t="str">
        <f>VLOOKUP(B361,[1]Лист1!$A:$M,11,FALSE)</f>
        <v>ГБУ "МГФСО" Москомспорта</v>
      </c>
      <c r="H361" s="8"/>
      <c r="I361" s="8"/>
      <c r="J361" s="8" t="s">
        <v>1852</v>
      </c>
      <c r="K361" s="58" t="str">
        <f>VLOOKUP(B361,[1]Лист1!$A:$M,12,FALSE)</f>
        <v>Клименко А.Н.</v>
      </c>
    </row>
    <row r="362" spans="1:35" s="6" customFormat="1" ht="15.6" x14ac:dyDescent="0.3">
      <c r="A362" s="2"/>
      <c r="B362" s="140">
        <v>2216</v>
      </c>
      <c r="C362" s="56" t="str">
        <f>VLOOKUP(B362,[1]Лист1!$A:$M,2,FALSE) &amp; "  " &amp; VLOOKUP(B362,[1]Лист1!$A:$M,3,FALSE)</f>
        <v>Рыбинская   Варвара</v>
      </c>
      <c r="D362" s="57"/>
      <c r="E362" s="62">
        <f>VLOOKUP(B362,[1]Лист1!$A:$M,9,FALSE)</f>
        <v>2004</v>
      </c>
      <c r="F362" s="57" t="str">
        <f>VLOOKUP(B362,[1]Лист1!$A:$M,10,FALSE)</f>
        <v>II</v>
      </c>
      <c r="G362" s="12" t="str">
        <f>VLOOKUP(B362,[1]Лист1!$A:$M,11,FALSE)</f>
        <v>ГБУ "МГФСО" Москомспорта</v>
      </c>
      <c r="H362" s="8" t="s">
        <v>1548</v>
      </c>
      <c r="I362" s="8" t="s">
        <v>1548</v>
      </c>
      <c r="J362" s="8" t="s">
        <v>1548</v>
      </c>
      <c r="K362" s="58" t="str">
        <f>VLOOKUP(B362,[1]Лист1!$A:$M,12,FALSE)</f>
        <v>Клименко А.Н.</v>
      </c>
    </row>
    <row r="363" spans="1:35" s="6" customFormat="1" ht="15.6" x14ac:dyDescent="0.3">
      <c r="A363" s="2">
        <v>4</v>
      </c>
      <c r="B363" s="140">
        <v>6040</v>
      </c>
      <c r="C363" s="56" t="str">
        <f>VLOOKUP(B363,[1]Лист1!$A:$M,2,FALSE) &amp; "  " &amp; VLOOKUP(B363,[1]Лист1!$A:$M,3,FALSE)</f>
        <v>Бейшенова  Акзыйнат</v>
      </c>
      <c r="D363" s="57"/>
      <c r="E363" s="62">
        <f>VLOOKUP(B363,[1]Лист1!$A:$M,9,FALSE)</f>
        <v>2006</v>
      </c>
      <c r="F363" s="57" t="str">
        <f>VLOOKUP(B363,[1]Лист1!$A:$M,10,FALSE)</f>
        <v xml:space="preserve">II   </v>
      </c>
      <c r="G363" s="12" t="str">
        <f>VLOOKUP(B363,[1]Лист1!$A:$M,11,FALSE)</f>
        <v>ФАУ МО РФ ЦСКА СШОР (по ВВС)</v>
      </c>
      <c r="H363" s="8"/>
      <c r="I363" s="8"/>
      <c r="J363" s="8" t="s">
        <v>1853</v>
      </c>
      <c r="K363" s="58" t="str">
        <f>VLOOKUP(B363,[1]Лист1!$A:$M,12,FALSE)</f>
        <v>Клименко Н.А.</v>
      </c>
    </row>
    <row r="364" spans="1:35" s="6" customFormat="1" ht="26.4" x14ac:dyDescent="0.3">
      <c r="A364" s="2"/>
      <c r="B364" s="140">
        <v>6042</v>
      </c>
      <c r="C364" s="56" t="str">
        <f>VLOOKUP(B364,[1]Лист1!$A:$M,2,FALSE) &amp; "  " &amp; VLOOKUP(B364,[1]Лист1!$A:$M,3,FALSE)</f>
        <v>Жилкина  Валерия</v>
      </c>
      <c r="D364" s="57"/>
      <c r="E364" s="62">
        <f>VLOOKUP(B364,[1]Лист1!$A:$M,9,FALSE)</f>
        <v>2003</v>
      </c>
      <c r="F364" s="57" t="str">
        <f>VLOOKUP(B364,[1]Лист1!$A:$M,10,FALSE)</f>
        <v xml:space="preserve">I   </v>
      </c>
      <c r="G364" s="12" t="str">
        <f>VLOOKUP(B364,[1]Лист1!$A:$M,11,FALSE)</f>
        <v>ФАУ МО РФ ЦСКА СШОР (по ВВС)</v>
      </c>
      <c r="H364" s="8" t="s">
        <v>1548</v>
      </c>
      <c r="I364" s="8" t="s">
        <v>1548</v>
      </c>
      <c r="J364" s="8" t="s">
        <v>1548</v>
      </c>
      <c r="K364" s="58" t="str">
        <f>VLOOKUP(B364,[1]Лист1!$A:$M,12,FALSE)</f>
        <v>Клименко Н.А., Клименко А.Н.</v>
      </c>
    </row>
    <row r="365" spans="1:35" s="6" customFormat="1" ht="18" customHeight="1" x14ac:dyDescent="0.3">
      <c r="A365" s="148" t="s">
        <v>1858</v>
      </c>
      <c r="B365" s="148"/>
      <c r="C365" s="148"/>
      <c r="D365" s="148">
        <f>IF((NOT(ISERR(FIND("ры",A365)))+0)+(NOT(ISERR(FIND("му",A365)))+0)+(NOT(ISERR(FIND("ши",A365)))+0)+(NOT(ISERR(FIND("мал",A365)))+0)=0,10,9)</f>
        <v>9</v>
      </c>
      <c r="E365" s="148"/>
      <c r="F365" s="148"/>
      <c r="G365" s="148"/>
      <c r="H365" s="148"/>
      <c r="I365" s="148"/>
      <c r="J365" s="148"/>
      <c r="K365" s="148"/>
    </row>
    <row r="366" spans="1:35" s="6" customFormat="1" ht="15.6" x14ac:dyDescent="0.3">
      <c r="A366" s="141">
        <v>1</v>
      </c>
      <c r="B366" s="59">
        <v>7012</v>
      </c>
      <c r="C366" s="56" t="str">
        <f>VLOOKUP(B366,[2]Лист1!$A:$M,2,FALSE) &amp; "  " &amp; VLOOKUP(B366,[2]Лист1!$A:$M,3,FALSE)</f>
        <v>Слука  Дмитрий</v>
      </c>
      <c r="D366" s="57"/>
      <c r="E366" s="62">
        <f>VLOOKUP(B366,[2]Лист1!$A:$M,9,FALSE)</f>
        <v>1997</v>
      </c>
      <c r="F366" s="57" t="str">
        <f>VLOOKUP(B366,[2]Лист1!$A:$M,10,FALSE)</f>
        <v>КМС</v>
      </c>
      <c r="G366" s="12" t="str">
        <f>VLOOKUP(B366,[2]Лист1!$A:$M,11,FALSE)</f>
        <v>ГБУ "МГФСО" Москомспорта</v>
      </c>
      <c r="H366" s="8"/>
      <c r="I366" s="8"/>
      <c r="J366" s="147" t="s">
        <v>1859</v>
      </c>
      <c r="K366" s="58" t="str">
        <f>VLOOKUP(B366,[2]Лист1!$A:$M,12,FALSE)</f>
        <v>Мудрик Н.В.</v>
      </c>
    </row>
    <row r="367" spans="1:35" s="6" customFormat="1" ht="26.4" x14ac:dyDescent="0.3">
      <c r="A367" s="2">
        <v>2</v>
      </c>
      <c r="B367" s="59">
        <v>3004</v>
      </c>
      <c r="C367" s="56" t="str">
        <f>VLOOKUP(B367,[2]Лист1!$A:$M,2,FALSE) &amp; "  " &amp; VLOOKUP(B367,[2]Лист1!$A:$M,3,FALSE)</f>
        <v>Шадрин  Артем</v>
      </c>
      <c r="D367" s="57"/>
      <c r="E367" s="62">
        <f>VLOOKUP(B367,[2]Лист1!$A:$M,9,FALSE)</f>
        <v>2004</v>
      </c>
      <c r="F367" s="57" t="str">
        <f>VLOOKUP(B367,[2]Лист1!$A:$M,10,FALSE)</f>
        <v>КМС</v>
      </c>
      <c r="G367" s="12" t="str">
        <f>VLOOKUP(B367,[2]Лист1!$A:$M,11,FALSE)</f>
        <v>ГБПОУ "МССУОР №2" Москомспорта</v>
      </c>
      <c r="H367" s="8"/>
      <c r="I367" s="8"/>
      <c r="J367" s="147" t="s">
        <v>1860</v>
      </c>
      <c r="K367" s="58" t="str">
        <f>VLOOKUP(B367,[2]Лист1!$A:$M,12,FALSE)</f>
        <v>Беспалов В.И., Фирсов А.В.</v>
      </c>
    </row>
    <row r="368" spans="1:35" s="6" customFormat="1" ht="27.6" x14ac:dyDescent="0.3">
      <c r="A368" s="2">
        <v>3</v>
      </c>
      <c r="B368" s="59">
        <v>5259</v>
      </c>
      <c r="C368" s="56" t="str">
        <f>VLOOKUP(B368,[2]Лист1!$A:$M,2,FALSE) &amp; "  " &amp; VLOOKUP(B368,[2]Лист1!$A:$M,3,FALSE)</f>
        <v>Буриличев   Андрей</v>
      </c>
      <c r="D368" s="57"/>
      <c r="E368" s="62">
        <f>VLOOKUP(B368,[2]Лист1!$A:$M,9,FALSE)</f>
        <v>2004</v>
      </c>
      <c r="F368" s="57" t="str">
        <f>VLOOKUP(B368,[2]Лист1!$A:$M,10,FALSE)</f>
        <v>II</v>
      </c>
      <c r="G368" s="12" t="str">
        <f>VLOOKUP(B368,[2]Лист1!$A:$M,11,FALSE)</f>
        <v>ГБУ "ФСО "Юность Москвы" Москомспорта</v>
      </c>
      <c r="H368" s="8"/>
      <c r="I368" s="8"/>
      <c r="J368" s="147" t="s">
        <v>1861</v>
      </c>
      <c r="K368" s="58" t="str">
        <f>VLOOKUP(B368,[2]Лист1!$A:$M,12,FALSE)</f>
        <v>Юдин А.А.</v>
      </c>
    </row>
    <row r="369" spans="1:11" s="6" customFormat="1" ht="15.6" x14ac:dyDescent="0.3">
      <c r="A369" s="2">
        <v>4</v>
      </c>
      <c r="B369" s="59">
        <v>3057</v>
      </c>
      <c r="C369" s="56" t="str">
        <f>VLOOKUP(B369,[2]Лист1!$A:$M,2,FALSE) &amp; "  " &amp; VLOOKUP(B369,[2]Лист1!$A:$M,3,FALSE)</f>
        <v>Никулин  Владимир</v>
      </c>
      <c r="D369" s="57"/>
      <c r="E369" s="62" t="str">
        <f>VLOOKUP(B369,[2]Лист1!$A:$M,9,FALSE)</f>
        <v>1998</v>
      </c>
      <c r="F369" s="57" t="str">
        <f>VLOOKUP(B369,[2]Лист1!$A:$M,10,FALSE)</f>
        <v>МС</v>
      </c>
      <c r="G369" s="12" t="str">
        <f>VLOOKUP(B369,[2]Лист1!$A:$M,11,FALSE)</f>
        <v>ГБПОУ "МССУОР №2" Москомспорта</v>
      </c>
      <c r="H369" s="8"/>
      <c r="I369" s="8"/>
      <c r="J369" s="147" t="s">
        <v>1862</v>
      </c>
      <c r="K369" s="58" t="str">
        <f>VLOOKUP(B369,[2]Лист1!$A:$M,12,FALSE)</f>
        <v xml:space="preserve"> Фирсов А.В.</v>
      </c>
    </row>
    <row r="370" spans="1:11" s="6" customFormat="1" ht="15.6" x14ac:dyDescent="0.3">
      <c r="A370" s="2">
        <v>5</v>
      </c>
      <c r="B370" s="59">
        <v>3018</v>
      </c>
      <c r="C370" s="56" t="str">
        <f>VLOOKUP(B370,[2]Лист1!$A:$M,2,FALSE) &amp; "  " &amp; VLOOKUP(B370,[2]Лист1!$A:$M,3,FALSE)</f>
        <v>Воеводкин  Андрей</v>
      </c>
      <c r="D370" s="57"/>
      <c r="E370" s="62" t="str">
        <f>VLOOKUP(B370,[2]Лист1!$A:$M,9,FALSE)</f>
        <v>2000</v>
      </c>
      <c r="F370" s="57" t="str">
        <f>VLOOKUP(B370,[2]Лист1!$A:$M,10,FALSE)</f>
        <v>КМС</v>
      </c>
      <c r="G370" s="12" t="str">
        <f>VLOOKUP(B370,[2]Лист1!$A:$M,11,FALSE)</f>
        <v>ГБПОУ "МССУОР №2" Москомспорта</v>
      </c>
      <c r="H370" s="8"/>
      <c r="I370" s="8"/>
      <c r="J370" s="147" t="s">
        <v>1863</v>
      </c>
      <c r="K370" s="58" t="str">
        <f>VLOOKUP(B370,[2]Лист1!$A:$M,12,FALSE)</f>
        <v>Кравченко А.В.</v>
      </c>
    </row>
    <row r="371" spans="1:11" s="6" customFormat="1" ht="26.4" x14ac:dyDescent="0.3">
      <c r="A371" s="2">
        <v>6</v>
      </c>
      <c r="B371" s="59">
        <v>3004</v>
      </c>
      <c r="C371" s="56" t="str">
        <f>VLOOKUP(B371,[2]Лист1!$A:$M,2,FALSE) &amp; "  " &amp; VLOOKUP(B371,[2]Лист1!$A:$M,3,FALSE)</f>
        <v>Шадрин  Артем</v>
      </c>
      <c r="D371" s="57"/>
      <c r="E371" s="62">
        <f>VLOOKUP(B371,[2]Лист1!$A:$M,9,FALSE)</f>
        <v>2004</v>
      </c>
      <c r="F371" s="57" t="str">
        <f>VLOOKUP(B371,[2]Лист1!$A:$M,10,FALSE)</f>
        <v>КМС</v>
      </c>
      <c r="G371" s="12" t="str">
        <f>VLOOKUP(B371,[2]Лист1!$A:$M,11,FALSE)</f>
        <v>ГБПОУ "МССУОР №2" Москомспорта</v>
      </c>
      <c r="H371" s="8"/>
      <c r="I371" s="8"/>
      <c r="J371" s="147" t="s">
        <v>1864</v>
      </c>
      <c r="K371" s="58" t="str">
        <f>VLOOKUP(B371,[2]Лист1!$A:$M,12,FALSE)</f>
        <v>Беспалов В.И., Фирсов А.В.</v>
      </c>
    </row>
    <row r="372" spans="1:11" s="6" customFormat="1" ht="27.6" x14ac:dyDescent="0.3">
      <c r="A372" s="2">
        <v>7</v>
      </c>
      <c r="B372" s="59">
        <v>5009</v>
      </c>
      <c r="C372" s="56" t="str">
        <f>VLOOKUP(B372,[2]Лист1!$A:$M,2,FALSE) &amp; "  " &amp; VLOOKUP(B372,[2]Лист1!$A:$M,3,FALSE)</f>
        <v>Кутовой   Артем</v>
      </c>
      <c r="D372" s="57"/>
      <c r="E372" s="62">
        <f>VLOOKUP(B372,[2]Лист1!$A:$M,9,FALSE)</f>
        <v>2004</v>
      </c>
      <c r="F372" s="57" t="str">
        <f>VLOOKUP(B372,[2]Лист1!$A:$M,10,FALSE)</f>
        <v>I</v>
      </c>
      <c r="G372" s="12" t="str">
        <f>VLOOKUP(B372,[2]Лист1!$A:$M,11,FALSE)</f>
        <v>ГБУ "ФСО "Юность Москвы" Москомспорта</v>
      </c>
      <c r="H372" s="8"/>
      <c r="I372" s="8"/>
      <c r="J372" s="147" t="s">
        <v>1865</v>
      </c>
      <c r="K372" s="58" t="str">
        <f>VLOOKUP(B372,[2]Лист1!$A:$M,12,FALSE)</f>
        <v>Юдин А.А.</v>
      </c>
    </row>
    <row r="373" spans="1:11" s="6" customFormat="1" ht="15.6" x14ac:dyDescent="0.3">
      <c r="A373" s="2">
        <v>8</v>
      </c>
      <c r="B373" s="59">
        <v>2168</v>
      </c>
      <c r="C373" s="56" t="str">
        <f>VLOOKUP(B373,[2]Лист1!$A:$M,2,FALSE) &amp; "  " &amp; VLOOKUP(B373,[2]Лист1!$A:$M,3,FALSE)</f>
        <v>Павлов  Евгений</v>
      </c>
      <c r="D373" s="57"/>
      <c r="E373" s="62">
        <f>VLOOKUP(B373,[2]Лист1!$A:$M,9,FALSE)</f>
        <v>2002</v>
      </c>
      <c r="F373" s="57" t="str">
        <f>VLOOKUP(B373,[2]Лист1!$A:$M,10,FALSE)</f>
        <v>I</v>
      </c>
      <c r="G373" s="12" t="str">
        <f>VLOOKUP(B373,[2]Лист1!$A:$M,11,FALSE)</f>
        <v>ГБУ "МГФСО" Москомспорта</v>
      </c>
      <c r="H373" s="8"/>
      <c r="I373" s="8"/>
      <c r="J373" s="147" t="s">
        <v>1866</v>
      </c>
      <c r="K373" s="58" t="str">
        <f>VLOOKUP(B373,[2]Лист1!$A:$M,12,FALSE)</f>
        <v>Минаева М.В.</v>
      </c>
    </row>
    <row r="374" spans="1:11" s="6" customFormat="1" ht="15.6" x14ac:dyDescent="0.3">
      <c r="A374" s="2">
        <v>9</v>
      </c>
      <c r="B374" s="59">
        <v>3046</v>
      </c>
      <c r="C374" s="56" t="str">
        <f>VLOOKUP(B374,[2]Лист1!$A:$M,2,FALSE) &amp; "  " &amp; VLOOKUP(B374,[2]Лист1!$A:$M,3,FALSE)</f>
        <v>Меренков    Никита</v>
      </c>
      <c r="D374" s="57"/>
      <c r="E374" s="62">
        <f>VLOOKUP(B374,[2]Лист1!$A:$M,9,FALSE)</f>
        <v>2004</v>
      </c>
      <c r="F374" s="57" t="str">
        <f>VLOOKUP(B374,[2]Лист1!$A:$M,10,FALSE)</f>
        <v>КМС</v>
      </c>
      <c r="G374" s="12" t="str">
        <f>VLOOKUP(B374,[2]Лист1!$A:$M,11,FALSE)</f>
        <v>ГБПОУ "МССУОР №2" Москомспорта</v>
      </c>
      <c r="H374" s="8"/>
      <c r="I374" s="8"/>
      <c r="J374" s="147" t="s">
        <v>1867</v>
      </c>
      <c r="K374" s="58" t="str">
        <f>VLOOKUP(B374,[2]Лист1!$A:$M,12,FALSE)</f>
        <v>Кравченко А.В.</v>
      </c>
    </row>
    <row r="375" spans="1:11" s="6" customFormat="1" ht="26.4" x14ac:dyDescent="0.3">
      <c r="A375" s="2">
        <v>10</v>
      </c>
      <c r="B375" s="59">
        <v>3002</v>
      </c>
      <c r="C375" s="56" t="str">
        <f>VLOOKUP(B375,[2]Лист1!$A:$M,2,FALSE) &amp; "  " &amp; VLOOKUP(B375,[2]Лист1!$A:$M,3,FALSE)</f>
        <v>Катыкин  Антон</v>
      </c>
      <c r="D375" s="57"/>
      <c r="E375" s="62">
        <f>VLOOKUP(B375,[2]Лист1!$A:$M,9,FALSE)</f>
        <v>2004</v>
      </c>
      <c r="F375" s="57" t="str">
        <f>VLOOKUP(B375,[2]Лист1!$A:$M,10,FALSE)</f>
        <v>II</v>
      </c>
      <c r="G375" s="12" t="str">
        <f>VLOOKUP(B375,[2]Лист1!$A:$M,11,FALSE)</f>
        <v>ГБПОУ "МССУОР №2" Москомспорта</v>
      </c>
      <c r="H375" s="8"/>
      <c r="I375" s="8"/>
      <c r="J375" s="147" t="s">
        <v>1868</v>
      </c>
      <c r="K375" s="58" t="str">
        <f>VLOOKUP(B375,[2]Лист1!$A:$M,12,FALSE)</f>
        <v>Базаров А.В., Зубалий А.И</v>
      </c>
    </row>
    <row r="376" spans="1:11" s="6" customFormat="1" ht="15.6" x14ac:dyDescent="0.3">
      <c r="A376" s="141" t="s">
        <v>1504</v>
      </c>
      <c r="B376" s="59">
        <v>3107</v>
      </c>
      <c r="C376" s="56" t="str">
        <f>VLOOKUP(B376,[2]Лист1!$A:$M,2,FALSE) &amp; "  " &amp; VLOOKUP(B376,[2]Лист1!$A:$M,3,FALSE)</f>
        <v>Шестоперов  Михаил</v>
      </c>
      <c r="D376" s="57"/>
      <c r="E376" s="62">
        <f>VLOOKUP(B376,[2]Лист1!$A:$M,9,FALSE)</f>
        <v>2001</v>
      </c>
      <c r="F376" s="57" t="str">
        <f>VLOOKUP(B376,[2]Лист1!$A:$M,10,FALSE)</f>
        <v>КМС</v>
      </c>
      <c r="G376" s="12" t="str">
        <f>VLOOKUP(B376,[2]Лист1!$A:$M,11,FALSE)</f>
        <v>ГБПОУ "МССУОР №2" Москомспорта</v>
      </c>
      <c r="H376" s="8"/>
      <c r="I376" s="8"/>
      <c r="J376" s="147" t="s">
        <v>1807</v>
      </c>
      <c r="K376" s="58" t="str">
        <f>VLOOKUP(B376,[2]Лист1!$A:$M,12,FALSE)</f>
        <v>Базаров А.В.</v>
      </c>
    </row>
    <row r="377" spans="1:11" s="6" customFormat="1" ht="27.6" x14ac:dyDescent="0.3">
      <c r="A377" s="141" t="s">
        <v>1504</v>
      </c>
      <c r="B377" s="59">
        <v>6001</v>
      </c>
      <c r="C377" s="56" t="str">
        <f>VLOOKUP(B377,[2]Лист1!$A:$M,2,FALSE) &amp; "  " &amp; VLOOKUP(B377,[2]Лист1!$A:$M,3,FALSE)</f>
        <v>Алексеев  Николай</v>
      </c>
      <c r="D377" s="57"/>
      <c r="E377" s="62">
        <f>VLOOKUP(B377,[2]Лист1!$A:$M,9,FALSE)</f>
        <v>1998</v>
      </c>
      <c r="F377" s="57" t="str">
        <f>VLOOKUP(B377,[2]Лист1!$A:$M,10,FALSE)</f>
        <v>МС</v>
      </c>
      <c r="G377" s="12" t="str">
        <f>VLOOKUP(B377,[2]Лист1!$A:$M,11,FALSE)</f>
        <v>ГБУ "ФСО "Юность Москвы" Москомспорта</v>
      </c>
      <c r="H377" s="8"/>
      <c r="I377" s="8"/>
      <c r="J377" s="147" t="s">
        <v>1807</v>
      </c>
      <c r="K377" s="58" t="str">
        <f>VLOOKUP(B377,[2]Лист1!$A:$M,12,FALSE)</f>
        <v xml:space="preserve">Чеканов А.Г. </v>
      </c>
    </row>
    <row r="378" spans="1:11" s="6" customFormat="1" ht="18" customHeight="1" x14ac:dyDescent="0.3">
      <c r="A378" s="13"/>
      <c r="B378" s="59"/>
      <c r="C378" s="56"/>
      <c r="D378" s="57"/>
      <c r="E378" s="62"/>
      <c r="F378" s="57"/>
      <c r="G378" s="12"/>
      <c r="H378" s="8"/>
      <c r="I378" s="8"/>
      <c r="J378" s="8"/>
      <c r="K378" s="58"/>
    </row>
    <row r="379" spans="1:11" s="6" customFormat="1" ht="18" customHeight="1" x14ac:dyDescent="0.3">
      <c r="A379" s="148" t="s">
        <v>1869</v>
      </c>
      <c r="B379" s="148"/>
      <c r="C379" s="148"/>
      <c r="D379" s="148">
        <f>IF((NOT(ISERR(FIND("ры",A379)))+0)+(NOT(ISERR(FIND("му",A379)))+0)+(NOT(ISERR(FIND("ши",A379)))+0)+(NOT(ISERR(FIND("мал",A379)))+0)=0,10,9)</f>
        <v>9</v>
      </c>
      <c r="E379" s="148"/>
      <c r="F379" s="148"/>
      <c r="G379" s="148"/>
      <c r="H379" s="148"/>
      <c r="I379" s="148"/>
      <c r="J379" s="148"/>
      <c r="K379" s="148"/>
    </row>
    <row r="380" spans="1:11" s="6" customFormat="1" ht="18" customHeight="1" x14ac:dyDescent="0.3">
      <c r="A380" s="141">
        <v>1</v>
      </c>
      <c r="B380" s="59">
        <v>2178</v>
      </c>
      <c r="C380" s="56" t="str">
        <f>VLOOKUP(B380,[2]Лист1!$A:$M,2,FALSE) &amp; "  " &amp; VLOOKUP(B380,[2]Лист1!$A:$M,3,FALSE)</f>
        <v>Тильш  Леонид</v>
      </c>
      <c r="D380" s="57"/>
      <c r="E380" s="62">
        <f>VLOOKUP(B380,[2]Лист1!$A:$M,9,FALSE)</f>
        <v>1989</v>
      </c>
      <c r="F380" s="57" t="str">
        <f>VLOOKUP(B380,[2]Лист1!$A:$M,10,FALSE)</f>
        <v>МС</v>
      </c>
      <c r="G380" s="12" t="str">
        <f>VLOOKUP(B380,[2]Лист1!$A:$M,11,FALSE)</f>
        <v>ГБУ "МГФСО" Москомспорта</v>
      </c>
      <c r="H380" s="8"/>
      <c r="I380" s="8"/>
      <c r="J380" s="142" t="s">
        <v>1870</v>
      </c>
      <c r="K380" s="58" t="str">
        <f>VLOOKUP(B380,[2]Лист1!$A:$M,12,FALSE)</f>
        <v>Мудрик Н.В.</v>
      </c>
    </row>
    <row r="381" spans="1:11" s="6" customFormat="1" ht="18" customHeight="1" x14ac:dyDescent="0.3">
      <c r="A381" s="2">
        <v>2</v>
      </c>
      <c r="B381" s="59">
        <v>7025</v>
      </c>
      <c r="C381" s="56" t="str">
        <f>VLOOKUP(B381,[2]Лист1!$A:$M,2,FALSE) &amp; "  " &amp; VLOOKUP(B381,[2]Лист1!$A:$M,3,FALSE)</f>
        <v>Эргашев  Рискитилло</v>
      </c>
      <c r="D381" s="57"/>
      <c r="E381" s="62">
        <f>VLOOKUP(B381,[2]Лист1!$A:$M,9,FALSE)</f>
        <v>2001</v>
      </c>
      <c r="F381" s="57" t="str">
        <f>VLOOKUP(B381,[2]Лист1!$A:$M,10,FALSE)</f>
        <v xml:space="preserve">II    </v>
      </c>
      <c r="G381" s="12" t="str">
        <f>VLOOKUP(B381,[2]Лист1!$A:$M,11,FALSE)</f>
        <v>СК "Московские драконы</v>
      </c>
      <c r="H381" s="8"/>
      <c r="I381" s="8"/>
      <c r="J381" s="142" t="s">
        <v>1871</v>
      </c>
      <c r="K381" s="58" t="str">
        <f>VLOOKUP(B381,[2]Лист1!$A:$M,12,FALSE)</f>
        <v>Сергеев  А.Н.</v>
      </c>
    </row>
    <row r="382" spans="1:11" s="6" customFormat="1" ht="18" customHeight="1" x14ac:dyDescent="0.3">
      <c r="A382" s="2">
        <v>3</v>
      </c>
      <c r="B382" s="59">
        <v>2325</v>
      </c>
      <c r="C382" s="56" t="str">
        <f>VLOOKUP(B382,[2]Лист1!$A:$M,2,FALSE) &amp; "  " &amp; VLOOKUP(B382,[2]Лист1!$A:$M,3,FALSE)</f>
        <v>Фомин  Максим</v>
      </c>
      <c r="D382" s="57"/>
      <c r="E382" s="62">
        <f>VLOOKUP(B382,[2]Лист1!$A:$M,9,FALSE)</f>
        <v>2001</v>
      </c>
      <c r="F382" s="57" t="str">
        <f>VLOOKUP(B382,[2]Лист1!$A:$M,10,FALSE)</f>
        <v>МС</v>
      </c>
      <c r="G382" s="12" t="str">
        <f>VLOOKUP(B382,[2]Лист1!$A:$M,11,FALSE)</f>
        <v>ГБУ "МГФСО" Москомспорта</v>
      </c>
      <c r="H382" s="8"/>
      <c r="I382" s="8"/>
      <c r="J382" s="142" t="s">
        <v>1872</v>
      </c>
      <c r="K382" s="58" t="str">
        <f>VLOOKUP(B382,[2]Лист1!$A:$M,12,FALSE)</f>
        <v>Кушиков А.В.</v>
      </c>
    </row>
    <row r="383" spans="1:11" s="6" customFormat="1" ht="18" customHeight="1" x14ac:dyDescent="0.3">
      <c r="A383" s="2">
        <v>4</v>
      </c>
      <c r="B383" s="59">
        <v>6070</v>
      </c>
      <c r="C383" s="56" t="str">
        <f>VLOOKUP(B383,[2]Лист1!$A:$M,2,FALSE) &amp; "  " &amp; VLOOKUP(B383,[2]Лист1!$A:$M,3,FALSE)</f>
        <v>Мальков  Сергей</v>
      </c>
      <c r="D383" s="57"/>
      <c r="E383" s="62">
        <f>VLOOKUP(B383,[2]Лист1!$A:$M,9,FALSE)</f>
        <v>1986</v>
      </c>
      <c r="F383" s="57" t="str">
        <f>VLOOKUP(B383,[2]Лист1!$A:$M,10,FALSE)</f>
        <v>МС</v>
      </c>
      <c r="G383" s="12" t="str">
        <f>VLOOKUP(B383,[2]Лист1!$A:$M,11,FALSE)</f>
        <v>ФАУ МО РФ ЦСКА СШОР (по ВВС)</v>
      </c>
      <c r="H383" s="8"/>
      <c r="I383" s="8"/>
      <c r="J383" s="142" t="s">
        <v>1873</v>
      </c>
      <c r="K383" s="58" t="str">
        <f>VLOOKUP(B383,[2]Лист1!$A:$M,12,FALSE)</f>
        <v>Чеканов А.Г.</v>
      </c>
    </row>
    <row r="384" spans="1:11" s="6" customFormat="1" ht="18" customHeight="1" x14ac:dyDescent="0.3">
      <c r="A384" s="2">
        <v>5</v>
      </c>
      <c r="B384" s="59">
        <v>3112</v>
      </c>
      <c r="C384" s="56" t="str">
        <f>VLOOKUP(B384,[2]Лист1!$A:$M,2,FALSE) &amp; "  " &amp; VLOOKUP(B384,[2]Лист1!$A:$M,3,FALSE)</f>
        <v>Кадин  Сергей</v>
      </c>
      <c r="D384" s="57"/>
      <c r="E384" s="62">
        <f>VLOOKUP(B384,[2]Лист1!$A:$M,9,FALSE)</f>
        <v>2001</v>
      </c>
      <c r="F384" s="57" t="str">
        <f>VLOOKUP(B384,[2]Лист1!$A:$M,10,FALSE)</f>
        <v>КМС</v>
      </c>
      <c r="G384" s="12" t="str">
        <f>VLOOKUP(B384,[2]Лист1!$A:$M,11,FALSE)</f>
        <v>ГБПОУ "МССУОР №2" Москомспорта</v>
      </c>
      <c r="H384" s="8"/>
      <c r="I384" s="8"/>
      <c r="J384" s="142" t="s">
        <v>1874</v>
      </c>
      <c r="K384" s="58" t="str">
        <f>VLOOKUP(B384,[2]Лист1!$A:$M,12,FALSE)</f>
        <v>Шамшурин А.Л.</v>
      </c>
    </row>
    <row r="385" spans="1:11" s="6" customFormat="1" ht="18" customHeight="1" x14ac:dyDescent="0.3">
      <c r="A385" s="13"/>
      <c r="B385" s="59"/>
      <c r="C385" s="56"/>
      <c r="D385" s="57"/>
      <c r="E385" s="62"/>
      <c r="F385" s="57"/>
      <c r="G385" s="12"/>
      <c r="H385" s="8"/>
      <c r="I385" s="8"/>
      <c r="J385" s="8"/>
      <c r="K385" s="58"/>
    </row>
    <row r="386" spans="1:11" s="6" customFormat="1" ht="18" customHeight="1" x14ac:dyDescent="0.3">
      <c r="A386" s="148" t="s">
        <v>1875</v>
      </c>
      <c r="B386" s="148"/>
      <c r="C386" s="148"/>
      <c r="D386" s="148">
        <f>IF((NOT(ISERR(FIND("ры",A386)))+0)+(NOT(ISERR(FIND("му",A386)))+0)+(NOT(ISERR(FIND("ши",A386)))+0)+(NOT(ISERR(FIND("мал",A386)))+0)=0,10,9)</f>
        <v>10</v>
      </c>
      <c r="E386" s="148"/>
      <c r="F386" s="148"/>
      <c r="G386" s="148"/>
      <c r="H386" s="148"/>
      <c r="I386" s="148"/>
      <c r="J386" s="148"/>
      <c r="K386" s="148"/>
    </row>
    <row r="387" spans="1:11" s="6" customFormat="1" ht="15.6" x14ac:dyDescent="0.3">
      <c r="A387" s="141">
        <v>1</v>
      </c>
      <c r="B387" s="59">
        <v>2074</v>
      </c>
      <c r="C387" s="56" t="str">
        <f>VLOOKUP(B387,[2]Лист1!$A:$M,2,FALSE) &amp; "  " &amp; VLOOKUP(B387,[2]Лист1!$A:$M,3,FALSE)</f>
        <v>Казакова  Мария</v>
      </c>
      <c r="D387" s="57"/>
      <c r="E387" s="62">
        <f>VLOOKUP(B387,[2]Лист1!$A:$M,9,FALSE)</f>
        <v>1988</v>
      </c>
      <c r="F387" s="57" t="str">
        <f>VLOOKUP(B387,[2]Лист1!$A:$M,10,FALSE)</f>
        <v>МСМК</v>
      </c>
      <c r="G387" s="12" t="str">
        <f>VLOOKUP(B387,[2]Лист1!$A:$M,11,FALSE)</f>
        <v>ГБУ "МГФСО" Москомспорта</v>
      </c>
      <c r="H387" s="8"/>
      <c r="I387" s="8"/>
      <c r="J387" s="142" t="s">
        <v>1876</v>
      </c>
      <c r="K387" s="58" t="str">
        <f>VLOOKUP(B387,[2]Лист1!$A:$M,12,FALSE)</f>
        <v>Мизонова О.В.</v>
      </c>
    </row>
    <row r="388" spans="1:11" s="6" customFormat="1" ht="15.6" x14ac:dyDescent="0.3">
      <c r="A388" s="2">
        <v>2</v>
      </c>
      <c r="B388" s="59">
        <v>6048</v>
      </c>
      <c r="C388" s="56" t="str">
        <f>VLOOKUP(B388,[2]Лист1!$A:$M,2,FALSE) &amp; "  " &amp; VLOOKUP(B388,[2]Лист1!$A:$M,3,FALSE)</f>
        <v>Новокрещенова  Ольга</v>
      </c>
      <c r="D388" s="57"/>
      <c r="E388" s="62">
        <f>VLOOKUP(B388,[2]Лист1!$A:$M,9,FALSE)</f>
        <v>1995</v>
      </c>
      <c r="F388" s="57" t="str">
        <f>VLOOKUP(B388,[2]Лист1!$A:$M,10,FALSE)</f>
        <v>МС</v>
      </c>
      <c r="G388" s="12" t="str">
        <f>VLOOKUP(B388,[2]Лист1!$A:$M,11,FALSE)</f>
        <v>ФАУ МО РФ ЦСКА СШОР (по ВВС)</v>
      </c>
      <c r="H388" s="8"/>
      <c r="I388" s="8"/>
      <c r="J388" s="142" t="s">
        <v>1877</v>
      </c>
      <c r="K388" s="58" t="str">
        <f>VLOOKUP(B388,[2]Лист1!$A:$M,12,FALSE)</f>
        <v>Чеканов А.Г.</v>
      </c>
    </row>
    <row r="389" spans="1:11" s="6" customFormat="1" ht="27.6" x14ac:dyDescent="0.3">
      <c r="A389" s="2">
        <v>3</v>
      </c>
      <c r="B389" s="59">
        <v>5100</v>
      </c>
      <c r="C389" s="56" t="str">
        <f>VLOOKUP(B389,[2]Лист1!$A:$M,2,FALSE) &amp; "  " &amp; VLOOKUP(B389,[2]Лист1!$A:$M,3,FALSE)</f>
        <v xml:space="preserve">Кулешова    Дарья </v>
      </c>
      <c r="D389" s="57"/>
      <c r="E389" s="62">
        <f>VLOOKUP(B389,[2]Лист1!$A:$M,9,FALSE)</f>
        <v>2000</v>
      </c>
      <c r="F389" s="57" t="str">
        <f>VLOOKUP(B389,[2]Лист1!$A:$M,10,FALSE)</f>
        <v>МС</v>
      </c>
      <c r="G389" s="12" t="str">
        <f>VLOOKUP(B389,[2]Лист1!$A:$M,11,FALSE)</f>
        <v>ГБУ "ФСО "Юность Москвы" Москомспорта</v>
      </c>
      <c r="H389" s="8"/>
      <c r="I389" s="8"/>
      <c r="J389" s="142" t="s">
        <v>1878</v>
      </c>
      <c r="K389" s="58" t="str">
        <f>VLOOKUP(B389,[2]Лист1!$A:$M,12,FALSE)</f>
        <v>Костин А.П.</v>
      </c>
    </row>
    <row r="390" spans="1:11" s="6" customFormat="1" ht="17.399999999999999" customHeight="1" x14ac:dyDescent="0.3">
      <c r="A390" s="148" t="s">
        <v>1622</v>
      </c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</row>
    <row r="391" spans="1:11" s="6" customFormat="1" ht="15.6" x14ac:dyDescent="0.3">
      <c r="A391" s="2">
        <v>1</v>
      </c>
      <c r="B391" s="140">
        <v>2074</v>
      </c>
      <c r="C391" s="56" t="str">
        <f>VLOOKUP(B391,[1]Лист1!$A:$M,2,FALSE) &amp; "  " &amp; VLOOKUP(B391,[1]Лист1!$A:$M,3,FALSE)</f>
        <v>Казакова  Мария</v>
      </c>
      <c r="D391" s="57"/>
      <c r="E391" s="62">
        <f>VLOOKUP(B391,[1]Лист1!$A:$M,9,FALSE)</f>
        <v>1988</v>
      </c>
      <c r="F391" s="57" t="str">
        <f>VLOOKUP(B391,[1]Лист1!$A:$M,10,FALSE)</f>
        <v>МСМК</v>
      </c>
      <c r="G391" s="12" t="str">
        <f>VLOOKUP(B391,[1]Лист1!$A:$M,11,FALSE)</f>
        <v>ГБУ "МГФСО" Москомспорта</v>
      </c>
      <c r="H391" s="8"/>
      <c r="I391" s="8"/>
      <c r="J391" s="8" t="s">
        <v>1612</v>
      </c>
      <c r="K391" s="58" t="str">
        <f>VLOOKUP(B391,[1]Лист1!$A:$M,12,FALSE)</f>
        <v>Мизонова О.В.</v>
      </c>
    </row>
    <row r="392" spans="1:11" s="6" customFormat="1" ht="27.6" x14ac:dyDescent="0.3">
      <c r="A392" s="2">
        <v>2</v>
      </c>
      <c r="B392" s="140">
        <v>5100</v>
      </c>
      <c r="C392" s="56" t="str">
        <f>VLOOKUP(B392,[1]Лист1!$A:$M,2,FALSE) &amp; "  " &amp; VLOOKUP(B392,[1]Лист1!$A:$M,3,FALSE)</f>
        <v xml:space="preserve">Кулешова    Дарья </v>
      </c>
      <c r="D392" s="57"/>
      <c r="E392" s="62">
        <f>VLOOKUP(B392,[1]Лист1!$A:$M,9,FALSE)</f>
        <v>2000</v>
      </c>
      <c r="F392" s="57" t="str">
        <f>VLOOKUP(B392,[1]Лист1!$A:$M,10,FALSE)</f>
        <v>МС</v>
      </c>
      <c r="G392" s="12" t="str">
        <f>VLOOKUP(B392,[1]Лист1!$A:$M,11,FALSE)</f>
        <v>ГБУ "ФСО "Юность Москвы" Москомспорта</v>
      </c>
      <c r="H392" s="8"/>
      <c r="I392" s="8"/>
      <c r="J392" s="8" t="s">
        <v>1613</v>
      </c>
      <c r="K392" s="58" t="str">
        <f>VLOOKUP(B392,[1]Лист1!$A:$M,12,FALSE)</f>
        <v>Костин А.П.</v>
      </c>
    </row>
    <row r="393" spans="1:11" s="6" customFormat="1" ht="15.6" x14ac:dyDescent="0.3">
      <c r="A393" s="2">
        <v>3</v>
      </c>
      <c r="B393" s="140">
        <v>2024</v>
      </c>
      <c r="C393" s="56" t="str">
        <f>VLOOKUP(B393,[1]Лист1!$A:$M,2,FALSE) &amp; "  " &amp; VLOOKUP(B393,[1]Лист1!$A:$M,3,FALSE)</f>
        <v>Ганина   Анастасия</v>
      </c>
      <c r="D393" s="57"/>
      <c r="E393" s="62">
        <f>VLOOKUP(B393,[1]Лист1!$A:$M,9,FALSE)</f>
        <v>1986</v>
      </c>
      <c r="F393" s="57" t="str">
        <f>VLOOKUP(B393,[1]Лист1!$A:$M,10,FALSE)</f>
        <v>МС</v>
      </c>
      <c r="G393" s="12" t="str">
        <f>VLOOKUP(B393,[1]Лист1!$A:$M,11,FALSE)</f>
        <v>ГБУ "МГФСО" Москомспорта</v>
      </c>
      <c r="H393" s="8"/>
      <c r="I393" s="8"/>
      <c r="J393" s="8" t="s">
        <v>1614</v>
      </c>
      <c r="K393" s="58" t="str">
        <f>VLOOKUP(B393,[1]Лист1!$A:$M,12,FALSE)</f>
        <v>Клименко А.Н.</v>
      </c>
    </row>
    <row r="394" spans="1:11" s="6" customFormat="1" ht="15.6" x14ac:dyDescent="0.3">
      <c r="A394" s="2">
        <v>4</v>
      </c>
      <c r="B394" s="140">
        <v>3006</v>
      </c>
      <c r="C394" s="56" t="str">
        <f>VLOOKUP(B394,[1]Лист1!$A:$M,2,FALSE) &amp; "  " &amp; VLOOKUP(B394,[1]Лист1!$A:$M,3,FALSE)</f>
        <v>Емелина  Маргарита</v>
      </c>
      <c r="D394" s="57"/>
      <c r="E394" s="62">
        <f>VLOOKUP(B394,[1]Лист1!$A:$M,9,FALSE)</f>
        <v>2003</v>
      </c>
      <c r="F394" s="57" t="str">
        <f>VLOOKUP(B394,[1]Лист1!$A:$M,10,FALSE)</f>
        <v>I</v>
      </c>
      <c r="G394" s="12" t="str">
        <f>VLOOKUP(B394,[1]Лист1!$A:$M,11,FALSE)</f>
        <v>ГБПОУ "МССУОР №2" Москомспорта</v>
      </c>
      <c r="H394" s="8"/>
      <c r="I394" s="8"/>
      <c r="J394" s="8" t="s">
        <v>1615</v>
      </c>
      <c r="K394" s="58" t="str">
        <f>VLOOKUP(B394,[1]Лист1!$A:$M,12,FALSE)</f>
        <v>Куликов С.П.</v>
      </c>
    </row>
    <row r="395" spans="1:11" s="6" customFormat="1" ht="15.6" x14ac:dyDescent="0.3">
      <c r="A395" s="2">
        <v>5</v>
      </c>
      <c r="B395" s="140">
        <v>6048</v>
      </c>
      <c r="C395" s="56" t="str">
        <f>VLOOKUP(B395,[1]Лист1!$A:$M,2,FALSE) &amp; "  " &amp; VLOOKUP(B395,[1]Лист1!$A:$M,3,FALSE)</f>
        <v>Новокрещенова  Ольга</v>
      </c>
      <c r="D395" s="57"/>
      <c r="E395" s="62">
        <f>VLOOKUP(B395,[1]Лист1!$A:$M,9,FALSE)</f>
        <v>1995</v>
      </c>
      <c r="F395" s="57" t="str">
        <f>VLOOKUP(B395,[1]Лист1!$A:$M,10,FALSE)</f>
        <v>МС</v>
      </c>
      <c r="G395" s="12" t="str">
        <f>VLOOKUP(B395,[1]Лист1!$A:$M,11,FALSE)</f>
        <v>ФАУ МО РФ ЦСКА СШОР (по ВВС)</v>
      </c>
      <c r="H395" s="8"/>
      <c r="I395" s="8"/>
      <c r="J395" s="8" t="s">
        <v>1616</v>
      </c>
      <c r="K395" s="58" t="str">
        <f>VLOOKUP(B395,[1]Лист1!$A:$M,12,FALSE)</f>
        <v>Чеканов А.Г.</v>
      </c>
    </row>
    <row r="396" spans="1:11" s="6" customFormat="1" ht="15.6" x14ac:dyDescent="0.3">
      <c r="A396" s="2" t="s">
        <v>1504</v>
      </c>
      <c r="B396" s="140">
        <v>3001</v>
      </c>
      <c r="C396" s="56" t="str">
        <f>VLOOKUP(B396,[1]Лист1!$A:$M,2,FALSE) &amp; "  " &amp; VLOOKUP(B396,[1]Лист1!$A:$M,3,FALSE)</f>
        <v>Смирнова  София</v>
      </c>
      <c r="D396" s="57"/>
      <c r="E396" s="62">
        <f>VLOOKUP(B396,[1]Лист1!$A:$M,9,FALSE)</f>
        <v>2003</v>
      </c>
      <c r="F396" s="57" t="str">
        <f>VLOOKUP(B396,[1]Лист1!$A:$M,10,FALSE)</f>
        <v>I</v>
      </c>
      <c r="G396" s="12" t="str">
        <f>VLOOKUP(B396,[1]Лист1!$A:$M,11,FALSE)</f>
        <v>ГБПОУ "МССУОР №2" Москомспорта</v>
      </c>
      <c r="H396" s="8"/>
      <c r="I396" s="8"/>
      <c r="J396" s="8" t="s">
        <v>1534</v>
      </c>
      <c r="K396" s="58" t="str">
        <f>VLOOKUP(B396,[1]Лист1!$A:$M,12,FALSE)</f>
        <v>Куликов С.П.</v>
      </c>
    </row>
    <row r="397" spans="1:11" s="6" customFormat="1" ht="18" customHeight="1" x14ac:dyDescent="0.3">
      <c r="A397" s="2"/>
      <c r="B397" s="140"/>
      <c r="C397" s="56"/>
      <c r="D397" s="57"/>
      <c r="E397" s="60"/>
      <c r="F397" s="61"/>
      <c r="G397" s="12"/>
      <c r="H397" s="8"/>
      <c r="I397" s="8"/>
      <c r="J397" s="8"/>
      <c r="K397" s="58"/>
    </row>
    <row r="398" spans="1:11" s="6" customFormat="1" ht="18" customHeight="1" x14ac:dyDescent="0.3">
      <c r="A398" s="2"/>
      <c r="B398" s="140"/>
      <c r="C398" s="56"/>
      <c r="D398" s="57"/>
      <c r="E398" s="60"/>
      <c r="F398" s="61"/>
      <c r="G398" s="12"/>
      <c r="H398" s="8"/>
      <c r="I398" s="8"/>
      <c r="J398" s="8"/>
      <c r="K398" s="58"/>
    </row>
    <row r="399" spans="1:11" s="6" customFormat="1" ht="18" customHeight="1" x14ac:dyDescent="0.3">
      <c r="A399" s="2"/>
      <c r="B399" s="140"/>
      <c r="C399" s="56"/>
      <c r="D399" s="57"/>
      <c r="E399" s="60"/>
      <c r="F399" s="61"/>
      <c r="G399" s="12"/>
      <c r="H399" s="8"/>
      <c r="I399" s="8"/>
      <c r="J399" s="8"/>
      <c r="K399" s="58"/>
    </row>
    <row r="400" spans="1:11" s="6" customFormat="1" ht="18" customHeight="1" x14ac:dyDescent="0.3">
      <c r="A400" s="2"/>
      <c r="B400" s="145" t="s">
        <v>1617</v>
      </c>
      <c r="C400" s="56"/>
      <c r="D400" s="57"/>
      <c r="E400" s="60"/>
      <c r="F400" s="61"/>
      <c r="G400" s="12"/>
      <c r="H400" s="8"/>
      <c r="I400" s="8"/>
      <c r="J400" s="8"/>
      <c r="K400" s="58"/>
    </row>
    <row r="401" spans="1:11" s="6" customFormat="1" ht="18" customHeight="1" x14ac:dyDescent="0.3">
      <c r="A401" s="2"/>
      <c r="B401" s="145" t="s">
        <v>1618</v>
      </c>
      <c r="C401" s="56"/>
      <c r="D401" s="57"/>
      <c r="E401" s="60"/>
      <c r="F401" s="61"/>
      <c r="G401" s="12"/>
      <c r="H401" s="8"/>
      <c r="I401" s="142" t="s">
        <v>1620</v>
      </c>
      <c r="J401" s="8"/>
      <c r="K401" s="58"/>
    </row>
    <row r="402" spans="1:11" s="6" customFormat="1" ht="15.6" x14ac:dyDescent="0.3">
      <c r="A402" s="2"/>
      <c r="B402" s="145"/>
      <c r="C402" s="56"/>
      <c r="D402" s="57"/>
      <c r="E402" s="60"/>
      <c r="F402" s="61"/>
      <c r="G402" s="12"/>
      <c r="H402" s="8"/>
      <c r="I402" s="8"/>
      <c r="J402" s="8"/>
      <c r="K402" s="58"/>
    </row>
    <row r="403" spans="1:11" s="6" customFormat="1" ht="15.6" x14ac:dyDescent="0.3">
      <c r="A403" s="2"/>
      <c r="B403" s="145"/>
      <c r="C403" s="56"/>
      <c r="D403" s="57"/>
      <c r="E403" s="60"/>
      <c r="F403" s="61"/>
      <c r="G403" s="12"/>
      <c r="H403" s="8"/>
      <c r="I403" s="8"/>
      <c r="J403" s="8"/>
      <c r="K403" s="58"/>
    </row>
    <row r="404" spans="1:11" s="6" customFormat="1" ht="18" customHeight="1" x14ac:dyDescent="0.3">
      <c r="A404" s="2"/>
      <c r="B404" s="145" t="s">
        <v>1619</v>
      </c>
      <c r="C404" s="56"/>
      <c r="D404" s="57"/>
      <c r="E404" s="60"/>
      <c r="F404" s="61"/>
      <c r="G404" s="12"/>
      <c r="H404" s="8"/>
      <c r="I404" s="8"/>
      <c r="J404" s="8"/>
      <c r="K404" s="58"/>
    </row>
    <row r="405" spans="1:11" s="6" customFormat="1" ht="18" customHeight="1" x14ac:dyDescent="0.3">
      <c r="A405" s="2"/>
      <c r="B405" s="145" t="s">
        <v>1618</v>
      </c>
      <c r="C405" s="56"/>
      <c r="D405" s="57"/>
      <c r="E405" s="60"/>
      <c r="F405" s="61"/>
      <c r="G405" s="12"/>
      <c r="H405" s="8"/>
      <c r="I405" s="142" t="s">
        <v>1621</v>
      </c>
      <c r="J405" s="8"/>
      <c r="K405" s="58"/>
    </row>
    <row r="406" spans="1:11" s="6" customFormat="1" ht="15.6" x14ac:dyDescent="0.3">
      <c r="A406" s="2"/>
      <c r="B406" s="140"/>
      <c r="C406" s="56"/>
      <c r="D406" s="57"/>
      <c r="E406" s="60"/>
      <c r="F406" s="61"/>
      <c r="G406" s="12"/>
      <c r="H406" s="8"/>
      <c r="I406" s="8"/>
      <c r="J406" s="8"/>
      <c r="K406" s="58"/>
    </row>
    <row r="407" spans="1:11" s="6" customFormat="1" ht="15.6" x14ac:dyDescent="0.3">
      <c r="A407" s="2"/>
      <c r="B407" s="140"/>
      <c r="C407" s="56"/>
      <c r="D407" s="57"/>
      <c r="E407" s="60"/>
      <c r="F407" s="61"/>
      <c r="G407" s="12"/>
      <c r="H407" s="8"/>
      <c r="I407" s="8"/>
      <c r="J407" s="8"/>
      <c r="K407" s="58"/>
    </row>
    <row r="408" spans="1:11" s="6" customFormat="1" ht="15.6" x14ac:dyDescent="0.3">
      <c r="A408" s="2"/>
      <c r="B408" s="140"/>
      <c r="C408" s="56"/>
      <c r="D408" s="57"/>
      <c r="E408" s="60"/>
      <c r="F408" s="61"/>
      <c r="G408" s="12"/>
      <c r="H408" s="8"/>
      <c r="I408" s="8"/>
      <c r="J408" s="8"/>
      <c r="K408" s="58"/>
    </row>
    <row r="409" spans="1:11" s="6" customFormat="1" ht="15.6" x14ac:dyDescent="0.3">
      <c r="A409" s="2"/>
      <c r="B409" s="140"/>
      <c r="C409" s="56"/>
      <c r="D409" s="57"/>
      <c r="E409" s="60"/>
      <c r="F409" s="61"/>
      <c r="G409" s="12"/>
      <c r="H409" s="8"/>
      <c r="I409" s="8"/>
      <c r="J409" s="8"/>
      <c r="K409" s="58"/>
    </row>
    <row r="410" spans="1:11" s="6" customFormat="1" ht="15.6" x14ac:dyDescent="0.3">
      <c r="A410" s="2"/>
      <c r="B410" s="140"/>
      <c r="C410" s="56"/>
      <c r="D410" s="57"/>
      <c r="E410" s="60"/>
      <c r="F410" s="61"/>
      <c r="G410" s="12"/>
      <c r="H410" s="8"/>
      <c r="I410" s="8"/>
      <c r="J410" s="8"/>
      <c r="K410" s="58"/>
    </row>
    <row r="411" spans="1:11" s="6" customFormat="1" ht="15.6" x14ac:dyDescent="0.3">
      <c r="A411" s="2"/>
      <c r="B411" s="140"/>
      <c r="C411" s="56"/>
      <c r="D411" s="57"/>
      <c r="E411" s="60"/>
      <c r="F411" s="61"/>
      <c r="G411" s="12"/>
      <c r="H411" s="8"/>
      <c r="I411" s="8"/>
      <c r="J411" s="8"/>
      <c r="K411" s="58"/>
    </row>
    <row r="412" spans="1:11" s="6" customFormat="1" ht="15.6" x14ac:dyDescent="0.3">
      <c r="A412" s="2"/>
      <c r="B412" s="140"/>
      <c r="C412" s="56"/>
      <c r="D412" s="57"/>
      <c r="E412" s="60"/>
      <c r="F412" s="61"/>
      <c r="G412" s="12"/>
      <c r="H412" s="8"/>
      <c r="I412" s="8"/>
      <c r="J412" s="8"/>
      <c r="K412" s="58"/>
    </row>
    <row r="413" spans="1:11" s="6" customFormat="1" ht="15.6" x14ac:dyDescent="0.3">
      <c r="A413" s="2"/>
      <c r="B413" s="140"/>
      <c r="C413" s="56"/>
      <c r="D413" s="57"/>
      <c r="E413" s="60"/>
      <c r="F413" s="61"/>
      <c r="G413" s="12"/>
      <c r="H413" s="8"/>
      <c r="I413" s="8"/>
      <c r="J413" s="8"/>
      <c r="K413" s="58"/>
    </row>
    <row r="414" spans="1:11" s="6" customFormat="1" ht="15.6" x14ac:dyDescent="0.3">
      <c r="A414" s="2"/>
      <c r="B414" s="140"/>
      <c r="C414" s="56"/>
      <c r="D414" s="57"/>
      <c r="E414" s="60"/>
      <c r="F414" s="61"/>
      <c r="G414" s="12"/>
      <c r="H414" s="8"/>
      <c r="I414" s="8"/>
      <c r="J414" s="8"/>
      <c r="K414" s="58"/>
    </row>
    <row r="415" spans="1:11" s="6" customFormat="1" ht="15.6" x14ac:dyDescent="0.3">
      <c r="A415" s="2"/>
      <c r="B415" s="140"/>
      <c r="C415" s="56"/>
      <c r="D415" s="57"/>
      <c r="E415" s="60"/>
      <c r="F415" s="61"/>
      <c r="G415" s="12"/>
      <c r="H415" s="8"/>
      <c r="I415" s="8"/>
      <c r="J415" s="8"/>
      <c r="K415" s="58"/>
    </row>
    <row r="416" spans="1:11" s="6" customFormat="1" ht="15.6" x14ac:dyDescent="0.3">
      <c r="A416" s="2"/>
      <c r="B416" s="140"/>
      <c r="C416" s="56"/>
      <c r="D416" s="57"/>
      <c r="E416" s="60"/>
      <c r="F416" s="61"/>
      <c r="G416" s="12"/>
      <c r="H416" s="8"/>
      <c r="I416" s="8"/>
      <c r="J416" s="8"/>
      <c r="K416" s="58"/>
    </row>
    <row r="417" spans="1:11" s="6" customFormat="1" ht="15.6" x14ac:dyDescent="0.3">
      <c r="A417" s="2"/>
      <c r="B417" s="140"/>
      <c r="C417" s="56"/>
      <c r="D417" s="57"/>
      <c r="E417" s="60"/>
      <c r="F417" s="61"/>
      <c r="G417" s="12"/>
      <c r="H417" s="8"/>
      <c r="I417" s="8"/>
      <c r="J417" s="8"/>
      <c r="K417" s="58"/>
    </row>
    <row r="418" spans="1:11" s="6" customFormat="1" ht="15.6" x14ac:dyDescent="0.3">
      <c r="A418" s="2"/>
      <c r="B418" s="140"/>
      <c r="C418" s="56"/>
      <c r="D418" s="57"/>
      <c r="E418" s="60"/>
      <c r="F418" s="61"/>
      <c r="G418" s="12"/>
      <c r="H418" s="8"/>
      <c r="I418" s="8"/>
      <c r="J418" s="8"/>
      <c r="K418" s="58"/>
    </row>
    <row r="419" spans="1:11" s="6" customFormat="1" ht="15.6" x14ac:dyDescent="0.3">
      <c r="A419" s="2"/>
      <c r="B419" s="140"/>
      <c r="C419" s="56"/>
      <c r="D419" s="57"/>
      <c r="E419" s="60"/>
      <c r="F419" s="61"/>
      <c r="G419" s="12"/>
      <c r="H419" s="8"/>
      <c r="I419" s="8"/>
      <c r="J419" s="8"/>
      <c r="K419" s="58"/>
    </row>
    <row r="420" spans="1:11" s="6" customFormat="1" ht="15.6" x14ac:dyDescent="0.3">
      <c r="A420" s="2"/>
      <c r="B420" s="140"/>
      <c r="C420" s="56"/>
      <c r="D420" s="57"/>
      <c r="E420" s="60"/>
      <c r="F420" s="61"/>
      <c r="G420" s="12"/>
      <c r="H420" s="8"/>
      <c r="I420" s="8"/>
      <c r="J420" s="8"/>
      <c r="K420" s="58"/>
    </row>
    <row r="421" spans="1:11" s="6" customFormat="1" ht="15.6" x14ac:dyDescent="0.3">
      <c r="A421" s="2"/>
      <c r="B421" s="140"/>
      <c r="C421" s="56"/>
      <c r="D421" s="57"/>
      <c r="E421" s="60"/>
      <c r="F421" s="61"/>
      <c r="G421" s="12"/>
      <c r="H421" s="8"/>
      <c r="I421" s="8"/>
      <c r="J421" s="8"/>
      <c r="K421" s="58"/>
    </row>
    <row r="422" spans="1:11" s="6" customFormat="1" ht="15.6" x14ac:dyDescent="0.3">
      <c r="A422" s="2"/>
      <c r="B422" s="140"/>
      <c r="C422" s="56"/>
      <c r="D422" s="57"/>
      <c r="E422" s="60"/>
      <c r="F422" s="61"/>
      <c r="G422" s="12"/>
      <c r="H422" s="8"/>
      <c r="I422" s="8"/>
      <c r="J422" s="8"/>
      <c r="K422" s="58"/>
    </row>
    <row r="423" spans="1:11" s="6" customFormat="1" ht="15.6" x14ac:dyDescent="0.3">
      <c r="A423" s="2"/>
      <c r="B423" s="140"/>
      <c r="C423" s="56"/>
      <c r="D423" s="57"/>
      <c r="E423" s="60"/>
      <c r="F423" s="61"/>
      <c r="G423" s="12"/>
      <c r="H423" s="8"/>
      <c r="I423" s="8"/>
      <c r="J423" s="8"/>
      <c r="K423" s="58"/>
    </row>
    <row r="424" spans="1:11" s="6" customFormat="1" ht="15.6" x14ac:dyDescent="0.3">
      <c r="A424" s="2"/>
      <c r="B424" s="140"/>
      <c r="C424" s="56"/>
      <c r="D424" s="57"/>
      <c r="E424" s="60"/>
      <c r="F424" s="61"/>
      <c r="G424" s="12"/>
      <c r="H424" s="8"/>
      <c r="I424" s="8"/>
      <c r="J424" s="8"/>
      <c r="K424" s="58"/>
    </row>
    <row r="425" spans="1:11" s="6" customFormat="1" ht="15.6" x14ac:dyDescent="0.3">
      <c r="A425" s="2"/>
      <c r="B425" s="140"/>
      <c r="C425" s="56"/>
      <c r="D425" s="57"/>
      <c r="E425" s="60"/>
      <c r="F425" s="61"/>
      <c r="G425" s="12"/>
      <c r="H425" s="8"/>
      <c r="I425" s="8"/>
      <c r="J425" s="8"/>
      <c r="K425" s="58"/>
    </row>
    <row r="426" spans="1:11" s="6" customFormat="1" ht="15.6" x14ac:dyDescent="0.3">
      <c r="A426" s="2"/>
      <c r="B426" s="140"/>
      <c r="C426" s="56"/>
      <c r="D426" s="57"/>
      <c r="E426" s="60"/>
      <c r="F426" s="61"/>
      <c r="G426" s="12"/>
      <c r="H426" s="8"/>
      <c r="I426" s="8"/>
      <c r="J426" s="8"/>
      <c r="K426" s="58"/>
    </row>
    <row r="427" spans="1:11" s="6" customFormat="1" ht="15.6" x14ac:dyDescent="0.3">
      <c r="A427" s="2"/>
      <c r="B427" s="140"/>
      <c r="C427" s="56"/>
      <c r="D427" s="57"/>
      <c r="E427" s="60"/>
      <c r="F427" s="61"/>
      <c r="G427" s="12"/>
      <c r="H427" s="8"/>
      <c r="I427" s="8"/>
      <c r="J427" s="8"/>
      <c r="K427" s="58"/>
    </row>
    <row r="428" spans="1:11" s="6" customFormat="1" ht="15.6" x14ac:dyDescent="0.3">
      <c r="A428" s="2"/>
      <c r="B428" s="140"/>
      <c r="C428" s="56"/>
      <c r="D428" s="57"/>
      <c r="E428" s="60"/>
      <c r="F428" s="61"/>
      <c r="G428" s="12"/>
      <c r="H428" s="8"/>
      <c r="I428" s="8"/>
      <c r="J428" s="8"/>
      <c r="K428" s="58"/>
    </row>
    <row r="429" spans="1:11" s="6" customFormat="1" ht="15.6" x14ac:dyDescent="0.3">
      <c r="A429" s="2"/>
      <c r="B429" s="140"/>
      <c r="C429" s="56"/>
      <c r="D429" s="57"/>
      <c r="E429" s="60"/>
      <c r="F429" s="61"/>
      <c r="G429" s="12"/>
      <c r="H429" s="8"/>
      <c r="I429" s="8"/>
      <c r="J429" s="8"/>
      <c r="K429" s="58"/>
    </row>
    <row r="430" spans="1:11" s="6" customFormat="1" ht="15.6" x14ac:dyDescent="0.3">
      <c r="A430" s="2"/>
      <c r="B430" s="140"/>
      <c r="C430" s="56"/>
      <c r="D430" s="57"/>
      <c r="E430" s="60"/>
      <c r="F430" s="61"/>
      <c r="G430" s="12"/>
      <c r="H430" s="8"/>
      <c r="I430" s="8"/>
      <c r="J430" s="8"/>
      <c r="K430" s="58"/>
    </row>
    <row r="431" spans="1:11" s="6" customFormat="1" ht="15.6" x14ac:dyDescent="0.3">
      <c r="A431" s="2"/>
      <c r="B431" s="140"/>
      <c r="C431" s="56"/>
      <c r="D431" s="57"/>
      <c r="E431" s="60"/>
      <c r="F431" s="61"/>
      <c r="G431" s="12"/>
      <c r="H431" s="8"/>
      <c r="I431" s="8"/>
      <c r="J431" s="8"/>
      <c r="K431" s="58"/>
    </row>
    <row r="432" spans="1:11" s="6" customFormat="1" ht="15.6" x14ac:dyDescent="0.3">
      <c r="A432" s="2"/>
      <c r="B432" s="140"/>
      <c r="C432" s="56"/>
      <c r="D432" s="57"/>
      <c r="E432" s="60"/>
      <c r="F432" s="61"/>
      <c r="G432" s="12"/>
      <c r="H432" s="8"/>
      <c r="I432" s="8"/>
      <c r="J432" s="8"/>
      <c r="K432" s="58"/>
    </row>
    <row r="433" spans="1:11" s="6" customFormat="1" ht="15.6" x14ac:dyDescent="0.3">
      <c r="A433" s="2"/>
      <c r="B433" s="140"/>
      <c r="C433" s="56"/>
      <c r="D433" s="57"/>
      <c r="E433" s="60"/>
      <c r="F433" s="61"/>
      <c r="G433" s="12"/>
      <c r="H433" s="8"/>
      <c r="I433" s="8"/>
      <c r="J433" s="8"/>
      <c r="K433" s="58"/>
    </row>
    <row r="434" spans="1:11" s="6" customFormat="1" ht="15.6" x14ac:dyDescent="0.3">
      <c r="A434" s="2"/>
      <c r="B434" s="140"/>
      <c r="C434" s="56"/>
      <c r="D434" s="57"/>
      <c r="E434" s="60"/>
      <c r="F434" s="61"/>
      <c r="G434" s="12"/>
      <c r="H434" s="8"/>
      <c r="I434" s="8"/>
      <c r="J434" s="8"/>
      <c r="K434" s="58"/>
    </row>
    <row r="435" spans="1:11" s="6" customFormat="1" ht="15.6" x14ac:dyDescent="0.3">
      <c r="A435" s="2"/>
      <c r="B435" s="140"/>
      <c r="C435" s="56"/>
      <c r="D435" s="57"/>
      <c r="E435" s="60"/>
      <c r="F435" s="61"/>
      <c r="G435" s="12"/>
      <c r="H435" s="8"/>
      <c r="I435" s="8"/>
      <c r="J435" s="8"/>
      <c r="K435" s="58"/>
    </row>
    <row r="436" spans="1:11" s="6" customFormat="1" ht="15.6" x14ac:dyDescent="0.3">
      <c r="A436" s="2"/>
      <c r="B436" s="140"/>
      <c r="C436" s="56"/>
      <c r="D436" s="57"/>
      <c r="E436" s="60"/>
      <c r="F436" s="61"/>
      <c r="G436" s="12"/>
      <c r="H436" s="8"/>
      <c r="I436" s="8"/>
      <c r="J436" s="8"/>
      <c r="K436" s="58"/>
    </row>
    <row r="437" spans="1:11" s="6" customFormat="1" ht="15.6" x14ac:dyDescent="0.3">
      <c r="A437" s="2"/>
      <c r="B437" s="140"/>
      <c r="C437" s="56"/>
      <c r="D437" s="57"/>
      <c r="E437" s="60"/>
      <c r="F437" s="61"/>
      <c r="G437" s="12"/>
      <c r="H437" s="8"/>
      <c r="I437" s="8"/>
      <c r="J437" s="8"/>
      <c r="K437" s="58"/>
    </row>
    <row r="438" spans="1:11" s="6" customFormat="1" ht="15.6" x14ac:dyDescent="0.3">
      <c r="A438" s="2"/>
      <c r="B438" s="140"/>
      <c r="C438" s="56"/>
      <c r="D438" s="57"/>
      <c r="E438" s="60"/>
      <c r="F438" s="61"/>
      <c r="G438" s="12"/>
      <c r="H438" s="8"/>
      <c r="I438" s="8"/>
      <c r="J438" s="8"/>
      <c r="K438" s="58"/>
    </row>
    <row r="439" spans="1:11" s="6" customFormat="1" ht="15.6" x14ac:dyDescent="0.3">
      <c r="A439" s="2"/>
      <c r="B439" s="140"/>
      <c r="C439" s="56"/>
      <c r="D439" s="57"/>
      <c r="E439" s="60"/>
      <c r="F439" s="61"/>
      <c r="G439" s="12"/>
      <c r="H439" s="8"/>
      <c r="I439" s="8"/>
      <c r="J439" s="8"/>
      <c r="K439" s="58"/>
    </row>
    <row r="440" spans="1:11" s="6" customFormat="1" ht="15.6" x14ac:dyDescent="0.3">
      <c r="A440" s="2"/>
      <c r="B440" s="140"/>
      <c r="C440" s="56"/>
      <c r="D440" s="57"/>
      <c r="E440" s="60"/>
      <c r="F440" s="61"/>
      <c r="G440" s="12"/>
      <c r="H440" s="8"/>
      <c r="I440" s="8"/>
      <c r="J440" s="8"/>
      <c r="K440" s="58"/>
    </row>
    <row r="441" spans="1:11" s="6" customFormat="1" ht="15.6" x14ac:dyDescent="0.3">
      <c r="A441" s="2"/>
      <c r="B441" s="140"/>
      <c r="C441" s="56"/>
      <c r="D441" s="57"/>
      <c r="E441" s="60"/>
      <c r="F441" s="61"/>
      <c r="G441" s="12"/>
      <c r="H441" s="8"/>
      <c r="I441" s="8"/>
      <c r="J441" s="8"/>
      <c r="K441" s="58"/>
    </row>
    <row r="442" spans="1:11" s="6" customFormat="1" ht="15.6" x14ac:dyDescent="0.3">
      <c r="A442" s="2"/>
      <c r="B442" s="140"/>
      <c r="C442" s="56"/>
      <c r="D442" s="57"/>
      <c r="E442" s="60"/>
      <c r="F442" s="61"/>
      <c r="G442" s="12"/>
      <c r="H442" s="8"/>
      <c r="I442" s="8"/>
      <c r="J442" s="8"/>
      <c r="K442" s="58"/>
    </row>
    <row r="443" spans="1:11" s="6" customFormat="1" ht="15.6" x14ac:dyDescent="0.3">
      <c r="A443" s="2"/>
      <c r="B443" s="140"/>
      <c r="C443" s="56"/>
      <c r="D443" s="57"/>
      <c r="E443" s="60"/>
      <c r="F443" s="61"/>
      <c r="G443" s="12"/>
      <c r="H443" s="8"/>
      <c r="I443" s="8"/>
      <c r="J443" s="8"/>
      <c r="K443" s="58"/>
    </row>
    <row r="444" spans="1:11" s="6" customFormat="1" ht="15.6" x14ac:dyDescent="0.3">
      <c r="A444" s="2"/>
      <c r="B444" s="140"/>
      <c r="C444" s="56"/>
      <c r="D444" s="57"/>
      <c r="E444" s="60"/>
      <c r="F444" s="61"/>
      <c r="G444" s="12"/>
      <c r="H444" s="8"/>
      <c r="I444" s="8"/>
      <c r="J444" s="8"/>
      <c r="K444" s="58"/>
    </row>
    <row r="445" spans="1:11" s="6" customFormat="1" ht="15.6" x14ac:dyDescent="0.3">
      <c r="A445" s="2"/>
      <c r="B445" s="140"/>
      <c r="C445" s="56"/>
      <c r="D445" s="57"/>
      <c r="E445" s="60"/>
      <c r="F445" s="61"/>
      <c r="G445" s="12"/>
      <c r="H445" s="8"/>
      <c r="I445" s="8"/>
      <c r="J445" s="8"/>
      <c r="K445" s="58"/>
    </row>
    <row r="446" spans="1:11" s="6" customFormat="1" ht="15.6" x14ac:dyDescent="0.3">
      <c r="A446" s="2"/>
      <c r="B446" s="140"/>
      <c r="C446" s="56"/>
      <c r="D446" s="57"/>
      <c r="E446" s="60"/>
      <c r="F446" s="61"/>
      <c r="G446" s="12"/>
      <c r="H446" s="8"/>
      <c r="I446" s="8"/>
      <c r="J446" s="8"/>
      <c r="K446" s="58"/>
    </row>
    <row r="447" spans="1:11" s="6" customFormat="1" ht="15.6" x14ac:dyDescent="0.3">
      <c r="A447" s="2"/>
      <c r="B447" s="140"/>
      <c r="C447" s="56"/>
      <c r="D447" s="57"/>
      <c r="E447" s="60"/>
      <c r="F447" s="61"/>
      <c r="G447" s="12"/>
      <c r="H447" s="8"/>
      <c r="I447" s="8"/>
      <c r="J447" s="8"/>
      <c r="K447" s="58"/>
    </row>
    <row r="448" spans="1:11" s="6" customFormat="1" ht="15.6" x14ac:dyDescent="0.3">
      <c r="A448" s="2"/>
      <c r="B448" s="140"/>
      <c r="C448" s="56"/>
      <c r="D448" s="57"/>
      <c r="E448" s="60"/>
      <c r="F448" s="61"/>
      <c r="G448" s="12"/>
      <c r="H448" s="8"/>
      <c r="I448" s="8"/>
      <c r="J448" s="8"/>
      <c r="K448" s="58"/>
    </row>
    <row r="449" spans="1:11" s="6" customFormat="1" ht="15.6" x14ac:dyDescent="0.3">
      <c r="A449" s="2"/>
      <c r="B449" s="140"/>
      <c r="C449" s="56"/>
      <c r="D449" s="57"/>
      <c r="E449" s="60"/>
      <c r="F449" s="61"/>
      <c r="G449" s="12"/>
      <c r="H449" s="8"/>
      <c r="I449" s="8"/>
      <c r="J449" s="8"/>
      <c r="K449" s="58"/>
    </row>
    <row r="450" spans="1:11" s="6" customFormat="1" ht="15.6" x14ac:dyDescent="0.3">
      <c r="A450" s="2"/>
      <c r="B450" s="140"/>
      <c r="C450" s="56"/>
      <c r="D450" s="57"/>
      <c r="E450" s="60"/>
      <c r="F450" s="61"/>
      <c r="G450" s="12"/>
      <c r="H450" s="8"/>
      <c r="I450" s="8"/>
      <c r="J450" s="8"/>
      <c r="K450" s="58"/>
    </row>
    <row r="451" spans="1:11" s="6" customFormat="1" ht="15.6" x14ac:dyDescent="0.3">
      <c r="A451" s="2"/>
      <c r="B451" s="140"/>
      <c r="C451" s="56"/>
      <c r="D451" s="57"/>
      <c r="E451" s="60"/>
      <c r="F451" s="61"/>
      <c r="G451" s="12"/>
      <c r="H451" s="8"/>
      <c r="I451" s="8"/>
      <c r="J451" s="8"/>
      <c r="K451" s="58"/>
    </row>
    <row r="452" spans="1:11" s="6" customFormat="1" ht="15.6" x14ac:dyDescent="0.3">
      <c r="A452" s="2"/>
      <c r="B452" s="140"/>
      <c r="C452" s="56"/>
      <c r="D452" s="57"/>
      <c r="E452" s="60"/>
      <c r="F452" s="61"/>
      <c r="G452" s="12"/>
      <c r="H452" s="8"/>
      <c r="I452" s="8"/>
      <c r="J452" s="8"/>
      <c r="K452" s="58"/>
    </row>
    <row r="453" spans="1:11" s="6" customFormat="1" ht="15.6" x14ac:dyDescent="0.3">
      <c r="A453" s="2"/>
      <c r="B453" s="140"/>
      <c r="C453" s="56"/>
      <c r="D453" s="57"/>
      <c r="E453" s="60"/>
      <c r="F453" s="61"/>
      <c r="G453" s="12"/>
      <c r="H453" s="8"/>
      <c r="I453" s="8"/>
      <c r="J453" s="8"/>
      <c r="K453" s="58"/>
    </row>
    <row r="454" spans="1:11" s="6" customFormat="1" ht="15.6" x14ac:dyDescent="0.3">
      <c r="A454" s="2"/>
      <c r="B454" s="140"/>
      <c r="C454" s="56"/>
      <c r="D454" s="57"/>
      <c r="E454" s="60"/>
      <c r="F454" s="61"/>
      <c r="G454" s="12"/>
      <c r="H454" s="8"/>
      <c r="I454" s="8"/>
      <c r="J454" s="8"/>
      <c r="K454" s="58"/>
    </row>
    <row r="455" spans="1:11" s="6" customFormat="1" ht="15.6" x14ac:dyDescent="0.3">
      <c r="A455" s="2"/>
      <c r="B455" s="140"/>
      <c r="C455" s="56"/>
      <c r="D455" s="57"/>
      <c r="E455" s="60"/>
      <c r="F455" s="61"/>
      <c r="G455" s="12"/>
      <c r="H455" s="8"/>
      <c r="I455" s="8"/>
      <c r="J455" s="8"/>
      <c r="K455" s="58"/>
    </row>
    <row r="456" spans="1:11" s="6" customFormat="1" ht="15.6" x14ac:dyDescent="0.3">
      <c r="A456" s="2"/>
      <c r="B456" s="140"/>
      <c r="C456" s="56"/>
      <c r="D456" s="57"/>
      <c r="E456" s="60"/>
      <c r="F456" s="61"/>
      <c r="G456" s="12"/>
      <c r="H456" s="8"/>
      <c r="I456" s="8"/>
      <c r="J456" s="8"/>
      <c r="K456" s="58"/>
    </row>
    <row r="457" spans="1:11" s="6" customFormat="1" ht="15.6" x14ac:dyDescent="0.3">
      <c r="A457" s="2"/>
      <c r="B457" s="140"/>
      <c r="C457" s="56"/>
      <c r="D457" s="57"/>
      <c r="E457" s="60"/>
      <c r="F457" s="61"/>
      <c r="G457" s="12"/>
      <c r="H457" s="8"/>
      <c r="I457" s="8"/>
      <c r="J457" s="8"/>
      <c r="K457" s="58"/>
    </row>
    <row r="458" spans="1:11" s="6" customFormat="1" ht="15.6" x14ac:dyDescent="0.3">
      <c r="A458" s="2"/>
      <c r="B458" s="140"/>
      <c r="C458" s="56"/>
      <c r="D458" s="57"/>
      <c r="E458" s="60"/>
      <c r="F458" s="61"/>
      <c r="G458" s="12"/>
      <c r="H458" s="8"/>
      <c r="I458" s="8"/>
      <c r="J458" s="8"/>
      <c r="K458" s="58"/>
    </row>
    <row r="459" spans="1:11" s="6" customFormat="1" ht="15.6" x14ac:dyDescent="0.3">
      <c r="A459" s="2"/>
      <c r="B459" s="140"/>
      <c r="C459" s="56"/>
      <c r="D459" s="57"/>
      <c r="E459" s="60"/>
      <c r="F459" s="61"/>
      <c r="G459" s="12"/>
      <c r="H459" s="8"/>
      <c r="I459" s="8"/>
      <c r="J459" s="8"/>
      <c r="K459" s="58"/>
    </row>
    <row r="460" spans="1:11" s="6" customFormat="1" ht="15.6" x14ac:dyDescent="0.3">
      <c r="A460" s="2"/>
      <c r="B460" s="140"/>
      <c r="C460" s="56"/>
      <c r="D460" s="57"/>
      <c r="E460" s="60"/>
      <c r="F460" s="61"/>
      <c r="G460" s="12"/>
      <c r="H460" s="8"/>
      <c r="I460" s="8"/>
      <c r="J460" s="8"/>
      <c r="K460" s="58"/>
    </row>
    <row r="461" spans="1:11" s="6" customFormat="1" ht="15.6" x14ac:dyDescent="0.3">
      <c r="A461" s="2"/>
      <c r="B461" s="140"/>
      <c r="C461" s="56"/>
      <c r="D461" s="57"/>
      <c r="E461" s="60"/>
      <c r="F461" s="61"/>
      <c r="G461" s="12"/>
      <c r="H461" s="8"/>
      <c r="I461" s="8"/>
      <c r="J461" s="8"/>
      <c r="K461" s="58"/>
    </row>
    <row r="462" spans="1:11" s="6" customFormat="1" ht="15.6" x14ac:dyDescent="0.3">
      <c r="A462" s="2"/>
      <c r="B462" s="140"/>
      <c r="C462" s="56"/>
      <c r="D462" s="57"/>
      <c r="E462" s="60"/>
      <c r="F462" s="61"/>
      <c r="G462" s="12"/>
      <c r="H462" s="8"/>
      <c r="I462" s="8"/>
      <c r="J462" s="8"/>
      <c r="K462" s="58"/>
    </row>
    <row r="463" spans="1:11" s="6" customFormat="1" ht="15.6" x14ac:dyDescent="0.3">
      <c r="A463" s="2"/>
      <c r="B463" s="140"/>
      <c r="C463" s="56"/>
      <c r="D463" s="57"/>
      <c r="E463" s="60"/>
      <c r="F463" s="61"/>
      <c r="G463" s="12"/>
      <c r="H463" s="8"/>
      <c r="I463" s="8"/>
      <c r="J463" s="8"/>
      <c r="K463" s="58"/>
    </row>
    <row r="464" spans="1:11" x14ac:dyDescent="0.3">
      <c r="B464" s="140"/>
    </row>
    <row r="465" spans="2:2" x14ac:dyDescent="0.3">
      <c r="B465" s="140"/>
    </row>
    <row r="466" spans="2:2" x14ac:dyDescent="0.3">
      <c r="B466" s="140"/>
    </row>
    <row r="467" spans="2:2" x14ac:dyDescent="0.3">
      <c r="B467" s="140"/>
    </row>
    <row r="468" spans="2:2" x14ac:dyDescent="0.3">
      <c r="B468" s="140"/>
    </row>
    <row r="469" spans="2:2" x14ac:dyDescent="0.3">
      <c r="B469" s="140"/>
    </row>
    <row r="470" spans="2:2" x14ac:dyDescent="0.3">
      <c r="B470" s="140"/>
    </row>
    <row r="471" spans="2:2" x14ac:dyDescent="0.3">
      <c r="B471" s="140"/>
    </row>
    <row r="472" spans="2:2" x14ac:dyDescent="0.3">
      <c r="B472" s="140"/>
    </row>
    <row r="473" spans="2:2" x14ac:dyDescent="0.3">
      <c r="B473" s="140"/>
    </row>
    <row r="474" spans="2:2" x14ac:dyDescent="0.3">
      <c r="B474" s="140"/>
    </row>
    <row r="475" spans="2:2" x14ac:dyDescent="0.3">
      <c r="B475" s="140"/>
    </row>
    <row r="476" spans="2:2" x14ac:dyDescent="0.3">
      <c r="B476" s="140"/>
    </row>
    <row r="477" spans="2:2" x14ac:dyDescent="0.3">
      <c r="B477" s="140"/>
    </row>
    <row r="478" spans="2:2" x14ac:dyDescent="0.3">
      <c r="B478" s="140"/>
    </row>
    <row r="479" spans="2:2" x14ac:dyDescent="0.3">
      <c r="B479" s="140"/>
    </row>
    <row r="480" spans="2:2" x14ac:dyDescent="0.3">
      <c r="B480" s="140"/>
    </row>
    <row r="481" spans="2:2" x14ac:dyDescent="0.3">
      <c r="B481" s="140"/>
    </row>
    <row r="482" spans="2:2" x14ac:dyDescent="0.3">
      <c r="B482" s="140"/>
    </row>
    <row r="483" spans="2:2" x14ac:dyDescent="0.3">
      <c r="B483" s="140"/>
    </row>
    <row r="484" spans="2:2" x14ac:dyDescent="0.3">
      <c r="B484" s="140"/>
    </row>
    <row r="485" spans="2:2" x14ac:dyDescent="0.3">
      <c r="B485" s="140"/>
    </row>
    <row r="486" spans="2:2" x14ac:dyDescent="0.3">
      <c r="B486" s="140"/>
    </row>
    <row r="487" spans="2:2" x14ac:dyDescent="0.3">
      <c r="B487" s="140"/>
    </row>
    <row r="488" spans="2:2" x14ac:dyDescent="0.3">
      <c r="B488" s="140"/>
    </row>
    <row r="489" spans="2:2" x14ac:dyDescent="0.3">
      <c r="B489" s="140"/>
    </row>
    <row r="490" spans="2:2" x14ac:dyDescent="0.3">
      <c r="B490" s="140"/>
    </row>
    <row r="491" spans="2:2" x14ac:dyDescent="0.3">
      <c r="B491" s="140"/>
    </row>
    <row r="492" spans="2:2" x14ac:dyDescent="0.3">
      <c r="B492" s="140"/>
    </row>
    <row r="493" spans="2:2" x14ac:dyDescent="0.3">
      <c r="B493" s="140"/>
    </row>
    <row r="494" spans="2:2" x14ac:dyDescent="0.3">
      <c r="B494" s="140"/>
    </row>
    <row r="495" spans="2:2" x14ac:dyDescent="0.3">
      <c r="B495" s="140"/>
    </row>
    <row r="496" spans="2:2" x14ac:dyDescent="0.3">
      <c r="B496" s="140"/>
    </row>
    <row r="497" spans="2:2" x14ac:dyDescent="0.3">
      <c r="B497" s="140"/>
    </row>
    <row r="498" spans="2:2" x14ac:dyDescent="0.3">
      <c r="B498" s="140"/>
    </row>
    <row r="499" spans="2:2" x14ac:dyDescent="0.3">
      <c r="B499" s="140"/>
    </row>
    <row r="500" spans="2:2" x14ac:dyDescent="0.3">
      <c r="B500" s="140"/>
    </row>
    <row r="501" spans="2:2" x14ac:dyDescent="0.3">
      <c r="B501" s="140"/>
    </row>
    <row r="502" spans="2:2" x14ac:dyDescent="0.3">
      <c r="B502" s="140"/>
    </row>
    <row r="503" spans="2:2" x14ac:dyDescent="0.3">
      <c r="B503" s="140"/>
    </row>
    <row r="504" spans="2:2" x14ac:dyDescent="0.3">
      <c r="B504" s="140"/>
    </row>
    <row r="505" spans="2:2" x14ac:dyDescent="0.3">
      <c r="B505" s="140"/>
    </row>
    <row r="506" spans="2:2" x14ac:dyDescent="0.3">
      <c r="B506" s="140"/>
    </row>
    <row r="507" spans="2:2" x14ac:dyDescent="0.3">
      <c r="B507" s="140"/>
    </row>
    <row r="508" spans="2:2" x14ac:dyDescent="0.3">
      <c r="B508" s="140"/>
    </row>
    <row r="509" spans="2:2" x14ac:dyDescent="0.3">
      <c r="B509" s="140"/>
    </row>
    <row r="510" spans="2:2" x14ac:dyDescent="0.3">
      <c r="B510" s="140"/>
    </row>
    <row r="511" spans="2:2" x14ac:dyDescent="0.3">
      <c r="B511" s="140"/>
    </row>
    <row r="512" spans="2:2" x14ac:dyDescent="0.3">
      <c r="B512" s="140"/>
    </row>
    <row r="513" spans="2:2" x14ac:dyDescent="0.3">
      <c r="B513" s="140"/>
    </row>
    <row r="514" spans="2:2" x14ac:dyDescent="0.3">
      <c r="B514" s="140"/>
    </row>
    <row r="515" spans="2:2" x14ac:dyDescent="0.3">
      <c r="B515" s="140"/>
    </row>
    <row r="516" spans="2:2" x14ac:dyDescent="0.3">
      <c r="B516" s="140"/>
    </row>
    <row r="517" spans="2:2" x14ac:dyDescent="0.3">
      <c r="B517" s="140"/>
    </row>
    <row r="518" spans="2:2" x14ac:dyDescent="0.3">
      <c r="B518" s="140"/>
    </row>
    <row r="519" spans="2:2" x14ac:dyDescent="0.3">
      <c r="B519" s="140"/>
    </row>
    <row r="520" spans="2:2" x14ac:dyDescent="0.3">
      <c r="B520" s="140"/>
    </row>
    <row r="521" spans="2:2" x14ac:dyDescent="0.3">
      <c r="B521" s="140"/>
    </row>
    <row r="522" spans="2:2" x14ac:dyDescent="0.3">
      <c r="B522" s="140"/>
    </row>
    <row r="523" spans="2:2" x14ac:dyDescent="0.3">
      <c r="B523" s="140"/>
    </row>
    <row r="524" spans="2:2" x14ac:dyDescent="0.3">
      <c r="B524" s="140"/>
    </row>
    <row r="525" spans="2:2" x14ac:dyDescent="0.3">
      <c r="B525" s="140"/>
    </row>
    <row r="526" spans="2:2" x14ac:dyDescent="0.3">
      <c r="B526" s="140"/>
    </row>
    <row r="527" spans="2:2" x14ac:dyDescent="0.3">
      <c r="B527" s="140"/>
    </row>
    <row r="528" spans="2:2" x14ac:dyDescent="0.3">
      <c r="B528" s="140"/>
    </row>
    <row r="529" spans="2:2" x14ac:dyDescent="0.3">
      <c r="B529" s="140"/>
    </row>
    <row r="530" spans="2:2" x14ac:dyDescent="0.3">
      <c r="B530" s="140"/>
    </row>
    <row r="531" spans="2:2" x14ac:dyDescent="0.3">
      <c r="B531" s="140"/>
    </row>
    <row r="532" spans="2:2" x14ac:dyDescent="0.3">
      <c r="B532" s="140"/>
    </row>
    <row r="533" spans="2:2" x14ac:dyDescent="0.3">
      <c r="B533" s="140"/>
    </row>
    <row r="534" spans="2:2" x14ac:dyDescent="0.3">
      <c r="B534" s="140"/>
    </row>
    <row r="535" spans="2:2" x14ac:dyDescent="0.3">
      <c r="B535" s="140"/>
    </row>
    <row r="536" spans="2:2" x14ac:dyDescent="0.3">
      <c r="B536" s="140"/>
    </row>
    <row r="537" spans="2:2" x14ac:dyDescent="0.3">
      <c r="B537" s="140"/>
    </row>
    <row r="538" spans="2:2" x14ac:dyDescent="0.3">
      <c r="B538" s="140"/>
    </row>
    <row r="539" spans="2:2" x14ac:dyDescent="0.3">
      <c r="B539" s="140"/>
    </row>
    <row r="540" spans="2:2" x14ac:dyDescent="0.3">
      <c r="B540" s="140"/>
    </row>
    <row r="541" spans="2:2" x14ac:dyDescent="0.3">
      <c r="B541" s="140"/>
    </row>
    <row r="542" spans="2:2" x14ac:dyDescent="0.3">
      <c r="B542" s="140"/>
    </row>
    <row r="543" spans="2:2" x14ac:dyDescent="0.3">
      <c r="B543" s="140"/>
    </row>
    <row r="544" spans="2:2" x14ac:dyDescent="0.3">
      <c r="B544" s="140"/>
    </row>
    <row r="545" spans="2:2" x14ac:dyDescent="0.3">
      <c r="B545" s="140"/>
    </row>
    <row r="546" spans="2:2" x14ac:dyDescent="0.3">
      <c r="B546" s="140"/>
    </row>
    <row r="547" spans="2:2" x14ac:dyDescent="0.3">
      <c r="B547" s="140"/>
    </row>
    <row r="548" spans="2:2" x14ac:dyDescent="0.3">
      <c r="B548" s="140"/>
    </row>
    <row r="549" spans="2:2" x14ac:dyDescent="0.3">
      <c r="B549" s="140"/>
    </row>
    <row r="550" spans="2:2" x14ac:dyDescent="0.3">
      <c r="B550" s="140"/>
    </row>
    <row r="551" spans="2:2" x14ac:dyDescent="0.3">
      <c r="B551" s="140"/>
    </row>
    <row r="552" spans="2:2" x14ac:dyDescent="0.3">
      <c r="B552" s="140"/>
    </row>
    <row r="553" spans="2:2" x14ac:dyDescent="0.3">
      <c r="B553" s="140"/>
    </row>
    <row r="554" spans="2:2" x14ac:dyDescent="0.3">
      <c r="B554" s="140"/>
    </row>
    <row r="555" spans="2:2" x14ac:dyDescent="0.3">
      <c r="B555" s="140"/>
    </row>
    <row r="556" spans="2:2" x14ac:dyDescent="0.3">
      <c r="B556" s="140"/>
    </row>
    <row r="557" spans="2:2" x14ac:dyDescent="0.3">
      <c r="B557" s="140"/>
    </row>
    <row r="558" spans="2:2" x14ac:dyDescent="0.3">
      <c r="B558" s="140"/>
    </row>
    <row r="559" spans="2:2" x14ac:dyDescent="0.3">
      <c r="B559" s="140"/>
    </row>
    <row r="560" spans="2:2" x14ac:dyDescent="0.3">
      <c r="B560" s="140"/>
    </row>
    <row r="561" spans="2:2" x14ac:dyDescent="0.3">
      <c r="B561" s="140"/>
    </row>
    <row r="562" spans="2:2" x14ac:dyDescent="0.3">
      <c r="B562" s="140"/>
    </row>
    <row r="563" spans="2:2" x14ac:dyDescent="0.3">
      <c r="B563" s="140"/>
    </row>
    <row r="564" spans="2:2" x14ac:dyDescent="0.3">
      <c r="B564" s="140"/>
    </row>
    <row r="565" spans="2:2" x14ac:dyDescent="0.3">
      <c r="B565" s="140"/>
    </row>
    <row r="566" spans="2:2" x14ac:dyDescent="0.3">
      <c r="B566" s="140"/>
    </row>
    <row r="567" spans="2:2" x14ac:dyDescent="0.3">
      <c r="B567" s="140"/>
    </row>
    <row r="568" spans="2:2" x14ac:dyDescent="0.3">
      <c r="B568" s="140"/>
    </row>
    <row r="569" spans="2:2" x14ac:dyDescent="0.3">
      <c r="B569" s="140"/>
    </row>
    <row r="570" spans="2:2" x14ac:dyDescent="0.3">
      <c r="B570" s="140"/>
    </row>
    <row r="571" spans="2:2" x14ac:dyDescent="0.3">
      <c r="B571" s="140"/>
    </row>
    <row r="572" spans="2:2" x14ac:dyDescent="0.3">
      <c r="B572" s="140"/>
    </row>
    <row r="573" spans="2:2" x14ac:dyDescent="0.3">
      <c r="B573" s="140"/>
    </row>
    <row r="574" spans="2:2" x14ac:dyDescent="0.3">
      <c r="B574" s="140"/>
    </row>
    <row r="575" spans="2:2" x14ac:dyDescent="0.3">
      <c r="B575" s="140"/>
    </row>
    <row r="576" spans="2:2" x14ac:dyDescent="0.3">
      <c r="B576" s="140"/>
    </row>
    <row r="577" spans="2:2" x14ac:dyDescent="0.3">
      <c r="B577" s="140"/>
    </row>
    <row r="578" spans="2:2" x14ac:dyDescent="0.3">
      <c r="B578" s="140"/>
    </row>
    <row r="579" spans="2:2" x14ac:dyDescent="0.3">
      <c r="B579" s="140"/>
    </row>
    <row r="580" spans="2:2" x14ac:dyDescent="0.3">
      <c r="B580" s="140"/>
    </row>
    <row r="581" spans="2:2" x14ac:dyDescent="0.3">
      <c r="B581" s="140"/>
    </row>
    <row r="582" spans="2:2" x14ac:dyDescent="0.3">
      <c r="B582" s="140"/>
    </row>
    <row r="583" spans="2:2" x14ac:dyDescent="0.3">
      <c r="B583" s="140"/>
    </row>
    <row r="584" spans="2:2" x14ac:dyDescent="0.3">
      <c r="B584" s="140"/>
    </row>
    <row r="585" spans="2:2" x14ac:dyDescent="0.3">
      <c r="B585" s="140"/>
    </row>
    <row r="586" spans="2:2" x14ac:dyDescent="0.3">
      <c r="B586" s="140"/>
    </row>
    <row r="587" spans="2:2" x14ac:dyDescent="0.3">
      <c r="B587" s="140"/>
    </row>
    <row r="588" spans="2:2" x14ac:dyDescent="0.3">
      <c r="B588" s="140"/>
    </row>
    <row r="589" spans="2:2" x14ac:dyDescent="0.3">
      <c r="B589" s="140"/>
    </row>
    <row r="590" spans="2:2" x14ac:dyDescent="0.3">
      <c r="B590" s="140"/>
    </row>
    <row r="591" spans="2:2" x14ac:dyDescent="0.3">
      <c r="B591" s="140"/>
    </row>
    <row r="592" spans="2:2" x14ac:dyDescent="0.3">
      <c r="B592" s="140"/>
    </row>
    <row r="593" spans="2:2" x14ac:dyDescent="0.3">
      <c r="B593" s="140"/>
    </row>
    <row r="594" spans="2:2" x14ac:dyDescent="0.3">
      <c r="B594" s="140"/>
    </row>
    <row r="595" spans="2:2" x14ac:dyDescent="0.3">
      <c r="B595" s="140"/>
    </row>
    <row r="596" spans="2:2" x14ac:dyDescent="0.3">
      <c r="B596" s="140"/>
    </row>
    <row r="597" spans="2:2" x14ac:dyDescent="0.3">
      <c r="B597" s="140"/>
    </row>
    <row r="598" spans="2:2" x14ac:dyDescent="0.3">
      <c r="B598" s="140"/>
    </row>
    <row r="599" spans="2:2" x14ac:dyDescent="0.3">
      <c r="B599" s="140"/>
    </row>
    <row r="600" spans="2:2" x14ac:dyDescent="0.3">
      <c r="B600" s="140"/>
    </row>
    <row r="601" spans="2:2" x14ac:dyDescent="0.3">
      <c r="B601" s="140"/>
    </row>
    <row r="602" spans="2:2" x14ac:dyDescent="0.3">
      <c r="B602" s="140"/>
    </row>
    <row r="603" spans="2:2" x14ac:dyDescent="0.3">
      <c r="B603" s="140"/>
    </row>
    <row r="604" spans="2:2" x14ac:dyDescent="0.3">
      <c r="B604" s="140"/>
    </row>
    <row r="605" spans="2:2" x14ac:dyDescent="0.3">
      <c r="B605" s="140"/>
    </row>
    <row r="606" spans="2:2" x14ac:dyDescent="0.3">
      <c r="B606" s="140"/>
    </row>
    <row r="607" spans="2:2" x14ac:dyDescent="0.3">
      <c r="B607" s="140"/>
    </row>
    <row r="608" spans="2:2" x14ac:dyDescent="0.3">
      <c r="B608" s="140"/>
    </row>
    <row r="609" spans="2:2" x14ac:dyDescent="0.3">
      <c r="B609" s="140"/>
    </row>
    <row r="610" spans="2:2" x14ac:dyDescent="0.3">
      <c r="B610" s="140"/>
    </row>
    <row r="611" spans="2:2" x14ac:dyDescent="0.3">
      <c r="B611" s="140"/>
    </row>
    <row r="612" spans="2:2" x14ac:dyDescent="0.3">
      <c r="B612" s="140"/>
    </row>
    <row r="613" spans="2:2" x14ac:dyDescent="0.3">
      <c r="B613" s="140"/>
    </row>
    <row r="614" spans="2:2" x14ac:dyDescent="0.3">
      <c r="B614" s="140"/>
    </row>
    <row r="615" spans="2:2" x14ac:dyDescent="0.3">
      <c r="B615" s="140"/>
    </row>
    <row r="616" spans="2:2" x14ac:dyDescent="0.3">
      <c r="B616" s="140"/>
    </row>
    <row r="617" spans="2:2" x14ac:dyDescent="0.3">
      <c r="B617" s="140"/>
    </row>
    <row r="618" spans="2:2" x14ac:dyDescent="0.3">
      <c r="B618" s="140"/>
    </row>
    <row r="619" spans="2:2" x14ac:dyDescent="0.3">
      <c r="B619" s="140"/>
    </row>
    <row r="620" spans="2:2" x14ac:dyDescent="0.3">
      <c r="B620" s="140"/>
    </row>
    <row r="621" spans="2:2" x14ac:dyDescent="0.3">
      <c r="B621" s="140"/>
    </row>
    <row r="622" spans="2:2" x14ac:dyDescent="0.3">
      <c r="B622" s="140"/>
    </row>
    <row r="623" spans="2:2" x14ac:dyDescent="0.3">
      <c r="B623" s="140"/>
    </row>
    <row r="624" spans="2:2" x14ac:dyDescent="0.3">
      <c r="B624" s="140"/>
    </row>
    <row r="625" spans="2:2" x14ac:dyDescent="0.3">
      <c r="B625" s="140"/>
    </row>
    <row r="626" spans="2:2" x14ac:dyDescent="0.3">
      <c r="B626" s="140"/>
    </row>
    <row r="627" spans="2:2" x14ac:dyDescent="0.3">
      <c r="B627" s="140"/>
    </row>
    <row r="628" spans="2:2" x14ac:dyDescent="0.3">
      <c r="B628" s="140"/>
    </row>
    <row r="629" spans="2:2" x14ac:dyDescent="0.3">
      <c r="B629" s="140"/>
    </row>
    <row r="630" spans="2:2" x14ac:dyDescent="0.3">
      <c r="B630" s="140"/>
    </row>
    <row r="631" spans="2:2" x14ac:dyDescent="0.3">
      <c r="B631" s="140"/>
    </row>
    <row r="632" spans="2:2" x14ac:dyDescent="0.3">
      <c r="B632" s="140"/>
    </row>
    <row r="633" spans="2:2" x14ac:dyDescent="0.3">
      <c r="B633" s="140"/>
    </row>
    <row r="634" spans="2:2" x14ac:dyDescent="0.3">
      <c r="B634" s="140"/>
    </row>
    <row r="635" spans="2:2" x14ac:dyDescent="0.3">
      <c r="B635" s="140"/>
    </row>
    <row r="636" spans="2:2" x14ac:dyDescent="0.3">
      <c r="B636" s="140"/>
    </row>
    <row r="637" spans="2:2" x14ac:dyDescent="0.3">
      <c r="B637" s="140"/>
    </row>
    <row r="638" spans="2:2" x14ac:dyDescent="0.3">
      <c r="B638" s="140"/>
    </row>
    <row r="639" spans="2:2" x14ac:dyDescent="0.3">
      <c r="B639" s="140"/>
    </row>
    <row r="640" spans="2:2" x14ac:dyDescent="0.3">
      <c r="B640" s="140"/>
    </row>
    <row r="641" spans="2:2" x14ac:dyDescent="0.3">
      <c r="B641" s="140"/>
    </row>
    <row r="642" spans="2:2" x14ac:dyDescent="0.3">
      <c r="B642" s="140"/>
    </row>
    <row r="643" spans="2:2" x14ac:dyDescent="0.3">
      <c r="B643" s="140"/>
    </row>
    <row r="644" spans="2:2" x14ac:dyDescent="0.3">
      <c r="B644" s="140"/>
    </row>
    <row r="645" spans="2:2" x14ac:dyDescent="0.3">
      <c r="B645" s="140"/>
    </row>
    <row r="646" spans="2:2" x14ac:dyDescent="0.3">
      <c r="B646" s="140"/>
    </row>
    <row r="647" spans="2:2" x14ac:dyDescent="0.3">
      <c r="B647" s="140"/>
    </row>
    <row r="648" spans="2:2" x14ac:dyDescent="0.3">
      <c r="B648" s="140"/>
    </row>
    <row r="649" spans="2:2" x14ac:dyDescent="0.3">
      <c r="B649" s="140"/>
    </row>
    <row r="650" spans="2:2" x14ac:dyDescent="0.3">
      <c r="B650" s="140"/>
    </row>
    <row r="651" spans="2:2" x14ac:dyDescent="0.3">
      <c r="B651" s="140"/>
    </row>
    <row r="652" spans="2:2" x14ac:dyDescent="0.3">
      <c r="B652" s="140"/>
    </row>
    <row r="653" spans="2:2" x14ac:dyDescent="0.3">
      <c r="B653" s="140"/>
    </row>
    <row r="654" spans="2:2" x14ac:dyDescent="0.3">
      <c r="B654" s="140"/>
    </row>
    <row r="655" spans="2:2" x14ac:dyDescent="0.3">
      <c r="B655" s="140"/>
    </row>
    <row r="656" spans="2:2" x14ac:dyDescent="0.3">
      <c r="B656" s="140"/>
    </row>
    <row r="657" spans="2:2" x14ac:dyDescent="0.3">
      <c r="B657" s="140"/>
    </row>
    <row r="658" spans="2:2" x14ac:dyDescent="0.3">
      <c r="B658" s="140"/>
    </row>
    <row r="659" spans="2:2" x14ac:dyDescent="0.3">
      <c r="B659" s="140"/>
    </row>
    <row r="660" spans="2:2" x14ac:dyDescent="0.3">
      <c r="B660" s="140"/>
    </row>
    <row r="661" spans="2:2" x14ac:dyDescent="0.3">
      <c r="B661" s="140"/>
    </row>
    <row r="662" spans="2:2" x14ac:dyDescent="0.3">
      <c r="B662" s="140"/>
    </row>
    <row r="663" spans="2:2" x14ac:dyDescent="0.3">
      <c r="B663" s="140"/>
    </row>
    <row r="664" spans="2:2" x14ac:dyDescent="0.3">
      <c r="B664" s="140"/>
    </row>
    <row r="665" spans="2:2" x14ac:dyDescent="0.3">
      <c r="B665" s="140"/>
    </row>
    <row r="666" spans="2:2" x14ac:dyDescent="0.3">
      <c r="B666" s="140"/>
    </row>
    <row r="667" spans="2:2" x14ac:dyDescent="0.3">
      <c r="B667" s="140"/>
    </row>
    <row r="668" spans="2:2" x14ac:dyDescent="0.3">
      <c r="B668" s="140"/>
    </row>
    <row r="669" spans="2:2" x14ac:dyDescent="0.3">
      <c r="B669" s="140"/>
    </row>
    <row r="670" spans="2:2" x14ac:dyDescent="0.3">
      <c r="B670" s="140"/>
    </row>
    <row r="671" spans="2:2" x14ac:dyDescent="0.3">
      <c r="B671" s="140"/>
    </row>
    <row r="672" spans="2:2" x14ac:dyDescent="0.3">
      <c r="B672" s="140"/>
    </row>
    <row r="673" spans="2:2" x14ac:dyDescent="0.3">
      <c r="B673" s="140"/>
    </row>
    <row r="674" spans="2:2" x14ac:dyDescent="0.3">
      <c r="B674" s="140"/>
    </row>
    <row r="675" spans="2:2" x14ac:dyDescent="0.3">
      <c r="B675" s="140"/>
    </row>
    <row r="676" spans="2:2" x14ac:dyDescent="0.3">
      <c r="B676" s="140"/>
    </row>
    <row r="677" spans="2:2" x14ac:dyDescent="0.3">
      <c r="B677" s="140"/>
    </row>
    <row r="678" spans="2:2" x14ac:dyDescent="0.3">
      <c r="B678" s="140"/>
    </row>
    <row r="679" spans="2:2" x14ac:dyDescent="0.3">
      <c r="B679" s="140"/>
    </row>
    <row r="680" spans="2:2" x14ac:dyDescent="0.3">
      <c r="B680" s="140"/>
    </row>
    <row r="681" spans="2:2" x14ac:dyDescent="0.3">
      <c r="B681" s="140"/>
    </row>
    <row r="682" spans="2:2" x14ac:dyDescent="0.3">
      <c r="B682" s="140"/>
    </row>
    <row r="683" spans="2:2" x14ac:dyDescent="0.3">
      <c r="B683" s="140"/>
    </row>
    <row r="684" spans="2:2" x14ac:dyDescent="0.3">
      <c r="B684" s="140"/>
    </row>
    <row r="685" spans="2:2" x14ac:dyDescent="0.3">
      <c r="B685" s="140"/>
    </row>
    <row r="686" spans="2:2" x14ac:dyDescent="0.3">
      <c r="B686" s="140"/>
    </row>
    <row r="687" spans="2:2" x14ac:dyDescent="0.3">
      <c r="B687" s="140"/>
    </row>
    <row r="688" spans="2:2" x14ac:dyDescent="0.3">
      <c r="B688" s="140"/>
    </row>
    <row r="689" spans="2:2" x14ac:dyDescent="0.3">
      <c r="B689" s="140"/>
    </row>
    <row r="690" spans="2:2" x14ac:dyDescent="0.3">
      <c r="B690" s="140"/>
    </row>
    <row r="691" spans="2:2" x14ac:dyDescent="0.3">
      <c r="B691" s="140"/>
    </row>
    <row r="692" spans="2:2" x14ac:dyDescent="0.3">
      <c r="B692" s="140"/>
    </row>
    <row r="693" spans="2:2" x14ac:dyDescent="0.3">
      <c r="B693" s="140"/>
    </row>
    <row r="694" spans="2:2" x14ac:dyDescent="0.3">
      <c r="B694" s="140"/>
    </row>
    <row r="695" spans="2:2" x14ac:dyDescent="0.3">
      <c r="B695" s="140"/>
    </row>
    <row r="696" spans="2:2" x14ac:dyDescent="0.3">
      <c r="B696" s="140"/>
    </row>
    <row r="697" spans="2:2" x14ac:dyDescent="0.3">
      <c r="B697" s="140"/>
    </row>
    <row r="698" spans="2:2" x14ac:dyDescent="0.3">
      <c r="B698" s="140"/>
    </row>
    <row r="699" spans="2:2" x14ac:dyDescent="0.3">
      <c r="B699" s="140"/>
    </row>
    <row r="700" spans="2:2" x14ac:dyDescent="0.3">
      <c r="B700" s="140"/>
    </row>
    <row r="701" spans="2:2" x14ac:dyDescent="0.3">
      <c r="B701" s="140"/>
    </row>
    <row r="702" spans="2:2" x14ac:dyDescent="0.3">
      <c r="B702" s="140"/>
    </row>
    <row r="703" spans="2:2" x14ac:dyDescent="0.3">
      <c r="B703" s="140"/>
    </row>
    <row r="704" spans="2:2" x14ac:dyDescent="0.3">
      <c r="B704" s="140"/>
    </row>
    <row r="705" spans="2:2" x14ac:dyDescent="0.3">
      <c r="B705" s="140"/>
    </row>
    <row r="706" spans="2:2" x14ac:dyDescent="0.3">
      <c r="B706" s="140"/>
    </row>
    <row r="707" spans="2:2" x14ac:dyDescent="0.3">
      <c r="B707" s="140"/>
    </row>
    <row r="708" spans="2:2" x14ac:dyDescent="0.3">
      <c r="B708" s="140"/>
    </row>
    <row r="709" spans="2:2" x14ac:dyDescent="0.3">
      <c r="B709" s="140"/>
    </row>
    <row r="710" spans="2:2" x14ac:dyDescent="0.3">
      <c r="B710" s="140"/>
    </row>
    <row r="711" spans="2:2" x14ac:dyDescent="0.3">
      <c r="B711" s="140"/>
    </row>
    <row r="712" spans="2:2" x14ac:dyDescent="0.3">
      <c r="B712" s="140"/>
    </row>
    <row r="713" spans="2:2" x14ac:dyDescent="0.3">
      <c r="B713" s="140"/>
    </row>
    <row r="714" spans="2:2" x14ac:dyDescent="0.3">
      <c r="B714" s="140"/>
    </row>
    <row r="715" spans="2:2" x14ac:dyDescent="0.3">
      <c r="B715" s="140"/>
    </row>
    <row r="716" spans="2:2" x14ac:dyDescent="0.3">
      <c r="B716" s="140"/>
    </row>
    <row r="717" spans="2:2" x14ac:dyDescent="0.3">
      <c r="B717" s="140"/>
    </row>
    <row r="718" spans="2:2" x14ac:dyDescent="0.3">
      <c r="B718" s="140"/>
    </row>
    <row r="719" spans="2:2" x14ac:dyDescent="0.3">
      <c r="B719" s="140"/>
    </row>
    <row r="720" spans="2:2" x14ac:dyDescent="0.3">
      <c r="B720" s="140"/>
    </row>
    <row r="721" spans="2:2" x14ac:dyDescent="0.3">
      <c r="B721" s="140"/>
    </row>
    <row r="722" spans="2:2" x14ac:dyDescent="0.3">
      <c r="B722" s="140"/>
    </row>
    <row r="723" spans="2:2" x14ac:dyDescent="0.3">
      <c r="B723" s="140"/>
    </row>
    <row r="724" spans="2:2" x14ac:dyDescent="0.3">
      <c r="B724" s="140"/>
    </row>
    <row r="725" spans="2:2" x14ac:dyDescent="0.3">
      <c r="B725" s="140"/>
    </row>
    <row r="726" spans="2:2" x14ac:dyDescent="0.3">
      <c r="B726" s="140"/>
    </row>
    <row r="727" spans="2:2" x14ac:dyDescent="0.3">
      <c r="B727" s="140"/>
    </row>
    <row r="728" spans="2:2" x14ac:dyDescent="0.3">
      <c r="B728" s="140"/>
    </row>
    <row r="729" spans="2:2" x14ac:dyDescent="0.3">
      <c r="B729" s="140"/>
    </row>
    <row r="730" spans="2:2" x14ac:dyDescent="0.3">
      <c r="B730" s="140"/>
    </row>
    <row r="731" spans="2:2" x14ac:dyDescent="0.3">
      <c r="B731" s="140"/>
    </row>
    <row r="732" spans="2:2" x14ac:dyDescent="0.3">
      <c r="B732" s="140"/>
    </row>
    <row r="733" spans="2:2" x14ac:dyDescent="0.3">
      <c r="B733" s="140"/>
    </row>
    <row r="734" spans="2:2" x14ac:dyDescent="0.3">
      <c r="B734" s="140"/>
    </row>
    <row r="735" spans="2:2" x14ac:dyDescent="0.3">
      <c r="B735" s="140"/>
    </row>
    <row r="736" spans="2:2" x14ac:dyDescent="0.3">
      <c r="B736" s="140"/>
    </row>
    <row r="737" spans="2:2" x14ac:dyDescent="0.3">
      <c r="B737" s="140"/>
    </row>
    <row r="738" spans="2:2" x14ac:dyDescent="0.3">
      <c r="B738" s="140"/>
    </row>
    <row r="739" spans="2:2" x14ac:dyDescent="0.3">
      <c r="B739" s="140"/>
    </row>
    <row r="740" spans="2:2" x14ac:dyDescent="0.3">
      <c r="B740" s="140"/>
    </row>
    <row r="741" spans="2:2" x14ac:dyDescent="0.3">
      <c r="B741" s="140"/>
    </row>
    <row r="742" spans="2:2" x14ac:dyDescent="0.3">
      <c r="B742" s="140"/>
    </row>
    <row r="743" spans="2:2" x14ac:dyDescent="0.3">
      <c r="B743" s="140"/>
    </row>
    <row r="744" spans="2:2" x14ac:dyDescent="0.3">
      <c r="B744" s="140"/>
    </row>
    <row r="745" spans="2:2" x14ac:dyDescent="0.3">
      <c r="B745" s="140"/>
    </row>
    <row r="746" spans="2:2" x14ac:dyDescent="0.3">
      <c r="B746" s="140"/>
    </row>
    <row r="747" spans="2:2" x14ac:dyDescent="0.3">
      <c r="B747" s="140"/>
    </row>
    <row r="748" spans="2:2" x14ac:dyDescent="0.3">
      <c r="B748" s="140"/>
    </row>
    <row r="749" spans="2:2" x14ac:dyDescent="0.3">
      <c r="B749" s="140"/>
    </row>
    <row r="750" spans="2:2" x14ac:dyDescent="0.3">
      <c r="B750" s="140"/>
    </row>
    <row r="751" spans="2:2" x14ac:dyDescent="0.3">
      <c r="B751" s="140"/>
    </row>
    <row r="752" spans="2:2" x14ac:dyDescent="0.3">
      <c r="B752" s="140"/>
    </row>
    <row r="753" spans="2:2" x14ac:dyDescent="0.3">
      <c r="B753" s="140"/>
    </row>
    <row r="754" spans="2:2" x14ac:dyDescent="0.3">
      <c r="B754" s="140"/>
    </row>
    <row r="755" spans="2:2" x14ac:dyDescent="0.3">
      <c r="B755" s="140"/>
    </row>
    <row r="756" spans="2:2" x14ac:dyDescent="0.3">
      <c r="B756" s="140"/>
    </row>
    <row r="757" spans="2:2" x14ac:dyDescent="0.3">
      <c r="B757" s="140"/>
    </row>
    <row r="758" spans="2:2" x14ac:dyDescent="0.3">
      <c r="B758" s="140"/>
    </row>
    <row r="759" spans="2:2" x14ac:dyDescent="0.3">
      <c r="B759" s="140"/>
    </row>
    <row r="760" spans="2:2" x14ac:dyDescent="0.3">
      <c r="B760" s="140"/>
    </row>
    <row r="761" spans="2:2" x14ac:dyDescent="0.3">
      <c r="B761" s="140"/>
    </row>
    <row r="762" spans="2:2" x14ac:dyDescent="0.3">
      <c r="B762" s="140"/>
    </row>
    <row r="763" spans="2:2" x14ac:dyDescent="0.3">
      <c r="B763" s="140"/>
    </row>
    <row r="764" spans="2:2" x14ac:dyDescent="0.3">
      <c r="B764" s="140"/>
    </row>
    <row r="765" spans="2:2" x14ac:dyDescent="0.3">
      <c r="B765" s="140"/>
    </row>
    <row r="766" spans="2:2" x14ac:dyDescent="0.3">
      <c r="B766" s="140"/>
    </row>
    <row r="767" spans="2:2" x14ac:dyDescent="0.3">
      <c r="B767" s="140"/>
    </row>
    <row r="768" spans="2:2" x14ac:dyDescent="0.3">
      <c r="B768" s="140"/>
    </row>
    <row r="769" spans="2:2" x14ac:dyDescent="0.3">
      <c r="B769" s="140"/>
    </row>
    <row r="770" spans="2:2" x14ac:dyDescent="0.3">
      <c r="B770" s="140"/>
    </row>
    <row r="771" spans="2:2" x14ac:dyDescent="0.3">
      <c r="B771" s="140"/>
    </row>
    <row r="772" spans="2:2" x14ac:dyDescent="0.3">
      <c r="B772" s="140"/>
    </row>
    <row r="773" spans="2:2" x14ac:dyDescent="0.3">
      <c r="B773" s="140"/>
    </row>
    <row r="774" spans="2:2" x14ac:dyDescent="0.3">
      <c r="B774" s="140"/>
    </row>
    <row r="775" spans="2:2" x14ac:dyDescent="0.3">
      <c r="B775" s="140"/>
    </row>
    <row r="776" spans="2:2" x14ac:dyDescent="0.3">
      <c r="B776" s="140"/>
    </row>
    <row r="777" spans="2:2" x14ac:dyDescent="0.3">
      <c r="B777" s="140"/>
    </row>
    <row r="778" spans="2:2" x14ac:dyDescent="0.3">
      <c r="B778" s="140"/>
    </row>
    <row r="779" spans="2:2" x14ac:dyDescent="0.3">
      <c r="B779" s="140"/>
    </row>
    <row r="780" spans="2:2" x14ac:dyDescent="0.3">
      <c r="B780" s="140"/>
    </row>
    <row r="781" spans="2:2" x14ac:dyDescent="0.3">
      <c r="B781" s="140"/>
    </row>
    <row r="782" spans="2:2" x14ac:dyDescent="0.3">
      <c r="B782" s="140"/>
    </row>
    <row r="783" spans="2:2" x14ac:dyDescent="0.3">
      <c r="B783" s="140"/>
    </row>
    <row r="784" spans="2:2" x14ac:dyDescent="0.3">
      <c r="B784" s="140"/>
    </row>
    <row r="785" spans="2:2" x14ac:dyDescent="0.3">
      <c r="B785" s="140"/>
    </row>
    <row r="786" spans="2:2" x14ac:dyDescent="0.3">
      <c r="B786" s="140"/>
    </row>
    <row r="787" spans="2:2" x14ac:dyDescent="0.3">
      <c r="B787" s="140"/>
    </row>
    <row r="788" spans="2:2" x14ac:dyDescent="0.3">
      <c r="B788" s="140"/>
    </row>
    <row r="789" spans="2:2" x14ac:dyDescent="0.3">
      <c r="B789" s="140"/>
    </row>
    <row r="790" spans="2:2" x14ac:dyDescent="0.3">
      <c r="B790" s="140"/>
    </row>
    <row r="791" spans="2:2" x14ac:dyDescent="0.3">
      <c r="B791" s="140"/>
    </row>
    <row r="792" spans="2:2" x14ac:dyDescent="0.3">
      <c r="B792" s="140"/>
    </row>
    <row r="793" spans="2:2" x14ac:dyDescent="0.3">
      <c r="B793" s="140"/>
    </row>
    <row r="794" spans="2:2" x14ac:dyDescent="0.3">
      <c r="B794" s="140"/>
    </row>
    <row r="795" spans="2:2" x14ac:dyDescent="0.3">
      <c r="B795" s="140"/>
    </row>
    <row r="796" spans="2:2" x14ac:dyDescent="0.3">
      <c r="B796" s="140"/>
    </row>
    <row r="797" spans="2:2" x14ac:dyDescent="0.3">
      <c r="B797" s="140"/>
    </row>
    <row r="798" spans="2:2" x14ac:dyDescent="0.3">
      <c r="B798" s="140"/>
    </row>
    <row r="799" spans="2:2" x14ac:dyDescent="0.3">
      <c r="B799" s="140"/>
    </row>
    <row r="800" spans="2:2" x14ac:dyDescent="0.3">
      <c r="B800" s="140"/>
    </row>
    <row r="801" spans="2:2" x14ac:dyDescent="0.3">
      <c r="B801" s="140"/>
    </row>
    <row r="802" spans="2:2" x14ac:dyDescent="0.3">
      <c r="B802" s="140"/>
    </row>
    <row r="803" spans="2:2" x14ac:dyDescent="0.3">
      <c r="B803" s="140"/>
    </row>
    <row r="804" spans="2:2" x14ac:dyDescent="0.3">
      <c r="B804" s="140"/>
    </row>
    <row r="805" spans="2:2" x14ac:dyDescent="0.3">
      <c r="B805" s="140"/>
    </row>
    <row r="806" spans="2:2" x14ac:dyDescent="0.3">
      <c r="B806" s="140"/>
    </row>
    <row r="807" spans="2:2" x14ac:dyDescent="0.3">
      <c r="B807" s="140"/>
    </row>
    <row r="808" spans="2:2" x14ac:dyDescent="0.3">
      <c r="B808" s="140"/>
    </row>
    <row r="809" spans="2:2" x14ac:dyDescent="0.3">
      <c r="B809" s="140"/>
    </row>
    <row r="810" spans="2:2" x14ac:dyDescent="0.3">
      <c r="B810" s="140"/>
    </row>
    <row r="811" spans="2:2" x14ac:dyDescent="0.3">
      <c r="B811" s="140"/>
    </row>
    <row r="812" spans="2:2" x14ac:dyDescent="0.3">
      <c r="B812" s="140"/>
    </row>
    <row r="813" spans="2:2" x14ac:dyDescent="0.3">
      <c r="B813" s="140"/>
    </row>
    <row r="814" spans="2:2" x14ac:dyDescent="0.3">
      <c r="B814" s="140"/>
    </row>
    <row r="815" spans="2:2" x14ac:dyDescent="0.3">
      <c r="B815" s="140"/>
    </row>
    <row r="816" spans="2:2" x14ac:dyDescent="0.3">
      <c r="B816" s="140"/>
    </row>
    <row r="817" spans="2:2" x14ac:dyDescent="0.3">
      <c r="B817" s="140"/>
    </row>
    <row r="818" spans="2:2" x14ac:dyDescent="0.3">
      <c r="B818" s="140"/>
    </row>
    <row r="819" spans="2:2" x14ac:dyDescent="0.3">
      <c r="B819" s="140"/>
    </row>
    <row r="820" spans="2:2" x14ac:dyDescent="0.3">
      <c r="B820" s="140"/>
    </row>
    <row r="821" spans="2:2" x14ac:dyDescent="0.3">
      <c r="B821" s="140"/>
    </row>
    <row r="822" spans="2:2" x14ac:dyDescent="0.3">
      <c r="B822" s="140"/>
    </row>
    <row r="823" spans="2:2" x14ac:dyDescent="0.3">
      <c r="B823" s="140"/>
    </row>
    <row r="824" spans="2:2" x14ac:dyDescent="0.3">
      <c r="B824" s="140"/>
    </row>
    <row r="825" spans="2:2" x14ac:dyDescent="0.3">
      <c r="B825" s="140"/>
    </row>
    <row r="826" spans="2:2" x14ac:dyDescent="0.3">
      <c r="B826" s="140"/>
    </row>
    <row r="827" spans="2:2" x14ac:dyDescent="0.3">
      <c r="B827" s="140"/>
    </row>
    <row r="828" spans="2:2" x14ac:dyDescent="0.3">
      <c r="B828" s="140"/>
    </row>
    <row r="829" spans="2:2" x14ac:dyDescent="0.3">
      <c r="B829" s="140"/>
    </row>
    <row r="830" spans="2:2" x14ac:dyDescent="0.3">
      <c r="B830" s="140"/>
    </row>
    <row r="831" spans="2:2" x14ac:dyDescent="0.3">
      <c r="B831" s="140"/>
    </row>
    <row r="832" spans="2:2" x14ac:dyDescent="0.3">
      <c r="B832" s="140"/>
    </row>
    <row r="833" spans="2:2" x14ac:dyDescent="0.3">
      <c r="B833" s="140"/>
    </row>
    <row r="834" spans="2:2" x14ac:dyDescent="0.3">
      <c r="B834" s="140"/>
    </row>
    <row r="835" spans="2:2" x14ac:dyDescent="0.3">
      <c r="B835" s="140"/>
    </row>
    <row r="836" spans="2:2" x14ac:dyDescent="0.3">
      <c r="B836" s="140"/>
    </row>
    <row r="837" spans="2:2" x14ac:dyDescent="0.3">
      <c r="B837" s="140"/>
    </row>
    <row r="838" spans="2:2" x14ac:dyDescent="0.3">
      <c r="B838" s="140"/>
    </row>
    <row r="839" spans="2:2" x14ac:dyDescent="0.3">
      <c r="B839" s="140"/>
    </row>
    <row r="840" spans="2:2" x14ac:dyDescent="0.3">
      <c r="B840" s="140"/>
    </row>
    <row r="841" spans="2:2" x14ac:dyDescent="0.3">
      <c r="B841" s="140"/>
    </row>
    <row r="842" spans="2:2" x14ac:dyDescent="0.3">
      <c r="B842" s="140"/>
    </row>
    <row r="843" spans="2:2" x14ac:dyDescent="0.3">
      <c r="B843" s="140"/>
    </row>
    <row r="844" spans="2:2" x14ac:dyDescent="0.3">
      <c r="B844" s="140"/>
    </row>
    <row r="845" spans="2:2" x14ac:dyDescent="0.3">
      <c r="B845" s="140"/>
    </row>
    <row r="846" spans="2:2" x14ac:dyDescent="0.3">
      <c r="B846" s="140"/>
    </row>
    <row r="847" spans="2:2" x14ac:dyDescent="0.3">
      <c r="B847" s="140"/>
    </row>
    <row r="848" spans="2:2" x14ac:dyDescent="0.3">
      <c r="B848" s="140"/>
    </row>
    <row r="849" spans="2:2" x14ac:dyDescent="0.3">
      <c r="B849" s="140"/>
    </row>
    <row r="850" spans="2:2" x14ac:dyDescent="0.3">
      <c r="B850" s="140"/>
    </row>
    <row r="851" spans="2:2" x14ac:dyDescent="0.3">
      <c r="B851" s="140"/>
    </row>
    <row r="852" spans="2:2" x14ac:dyDescent="0.3">
      <c r="B852" s="140"/>
    </row>
    <row r="853" spans="2:2" x14ac:dyDescent="0.3">
      <c r="B853" s="140"/>
    </row>
    <row r="854" spans="2:2" x14ac:dyDescent="0.3">
      <c r="B854" s="140"/>
    </row>
    <row r="855" spans="2:2" x14ac:dyDescent="0.3">
      <c r="B855" s="140"/>
    </row>
    <row r="856" spans="2:2" x14ac:dyDescent="0.3">
      <c r="B856" s="140"/>
    </row>
    <row r="857" spans="2:2" x14ac:dyDescent="0.3">
      <c r="B857" s="140"/>
    </row>
    <row r="858" spans="2:2" x14ac:dyDescent="0.3">
      <c r="B858" s="140"/>
    </row>
    <row r="859" spans="2:2" x14ac:dyDescent="0.3">
      <c r="B859" s="140"/>
    </row>
    <row r="860" spans="2:2" x14ac:dyDescent="0.3">
      <c r="B860" s="140"/>
    </row>
    <row r="861" spans="2:2" x14ac:dyDescent="0.3">
      <c r="B861" s="140"/>
    </row>
    <row r="862" spans="2:2" x14ac:dyDescent="0.3">
      <c r="B862" s="140"/>
    </row>
    <row r="863" spans="2:2" x14ac:dyDescent="0.3">
      <c r="B863" s="140"/>
    </row>
    <row r="864" spans="2:2" x14ac:dyDescent="0.3">
      <c r="B864" s="140"/>
    </row>
    <row r="865" spans="2:2" x14ac:dyDescent="0.3">
      <c r="B865" s="140"/>
    </row>
    <row r="866" spans="2:2" x14ac:dyDescent="0.3">
      <c r="B866" s="140"/>
    </row>
    <row r="867" spans="2:2" x14ac:dyDescent="0.3">
      <c r="B867" s="140"/>
    </row>
    <row r="868" spans="2:2" x14ac:dyDescent="0.3">
      <c r="B868" s="140"/>
    </row>
    <row r="869" spans="2:2" x14ac:dyDescent="0.3">
      <c r="B869" s="140"/>
    </row>
    <row r="870" spans="2:2" x14ac:dyDescent="0.3">
      <c r="B870" s="140"/>
    </row>
    <row r="871" spans="2:2" x14ac:dyDescent="0.3">
      <c r="B871" s="140"/>
    </row>
    <row r="872" spans="2:2" x14ac:dyDescent="0.3">
      <c r="B872" s="140"/>
    </row>
    <row r="873" spans="2:2" x14ac:dyDescent="0.3">
      <c r="B873" s="140"/>
    </row>
    <row r="874" spans="2:2" x14ac:dyDescent="0.3">
      <c r="B874" s="140"/>
    </row>
    <row r="875" spans="2:2" x14ac:dyDescent="0.3">
      <c r="B875" s="140"/>
    </row>
    <row r="876" spans="2:2" x14ac:dyDescent="0.3">
      <c r="B876" s="140"/>
    </row>
    <row r="877" spans="2:2" x14ac:dyDescent="0.3">
      <c r="B877" s="140"/>
    </row>
    <row r="878" spans="2:2" x14ac:dyDescent="0.3">
      <c r="B878" s="140"/>
    </row>
    <row r="879" spans="2:2" x14ac:dyDescent="0.3">
      <c r="B879" s="140"/>
    </row>
    <row r="880" spans="2:2" x14ac:dyDescent="0.3">
      <c r="B880" s="140"/>
    </row>
    <row r="881" spans="2:2" x14ac:dyDescent="0.3">
      <c r="B881" s="140"/>
    </row>
    <row r="882" spans="2:2" x14ac:dyDescent="0.3">
      <c r="B882" s="140"/>
    </row>
    <row r="883" spans="2:2" x14ac:dyDescent="0.3">
      <c r="B883" s="140"/>
    </row>
    <row r="884" spans="2:2" x14ac:dyDescent="0.3">
      <c r="B884" s="140"/>
    </row>
    <row r="885" spans="2:2" x14ac:dyDescent="0.3">
      <c r="B885" s="140"/>
    </row>
    <row r="886" spans="2:2" x14ac:dyDescent="0.3">
      <c r="B886" s="140"/>
    </row>
    <row r="887" spans="2:2" x14ac:dyDescent="0.3">
      <c r="B887" s="140"/>
    </row>
    <row r="888" spans="2:2" x14ac:dyDescent="0.3">
      <c r="B888" s="140"/>
    </row>
    <row r="889" spans="2:2" x14ac:dyDescent="0.3">
      <c r="B889" s="140"/>
    </row>
    <row r="890" spans="2:2" x14ac:dyDescent="0.3">
      <c r="B890" s="140"/>
    </row>
    <row r="891" spans="2:2" x14ac:dyDescent="0.3">
      <c r="B891" s="140"/>
    </row>
    <row r="892" spans="2:2" x14ac:dyDescent="0.3">
      <c r="B892" s="140"/>
    </row>
    <row r="893" spans="2:2" x14ac:dyDescent="0.3">
      <c r="B893" s="140"/>
    </row>
    <row r="894" spans="2:2" x14ac:dyDescent="0.3">
      <c r="B894" s="140"/>
    </row>
    <row r="895" spans="2:2" x14ac:dyDescent="0.3">
      <c r="B895" s="140"/>
    </row>
    <row r="896" spans="2:2" x14ac:dyDescent="0.3">
      <c r="B896" s="140"/>
    </row>
    <row r="897" spans="2:2" x14ac:dyDescent="0.3">
      <c r="B897" s="140"/>
    </row>
    <row r="898" spans="2:2" x14ac:dyDescent="0.3">
      <c r="B898" s="140"/>
    </row>
    <row r="899" spans="2:2" x14ac:dyDescent="0.3">
      <c r="B899" s="140"/>
    </row>
    <row r="900" spans="2:2" x14ac:dyDescent="0.3">
      <c r="B900" s="140"/>
    </row>
    <row r="901" spans="2:2" x14ac:dyDescent="0.3">
      <c r="B901" s="140"/>
    </row>
    <row r="902" spans="2:2" x14ac:dyDescent="0.3">
      <c r="B902" s="140"/>
    </row>
    <row r="903" spans="2:2" x14ac:dyDescent="0.3">
      <c r="B903" s="140"/>
    </row>
    <row r="904" spans="2:2" x14ac:dyDescent="0.3">
      <c r="B904" s="140"/>
    </row>
    <row r="905" spans="2:2" x14ac:dyDescent="0.3">
      <c r="B905" s="140"/>
    </row>
    <row r="906" spans="2:2" x14ac:dyDescent="0.3">
      <c r="B906" s="140"/>
    </row>
    <row r="907" spans="2:2" x14ac:dyDescent="0.3">
      <c r="B907" s="140"/>
    </row>
    <row r="908" spans="2:2" x14ac:dyDescent="0.3">
      <c r="B908" s="140"/>
    </row>
    <row r="909" spans="2:2" x14ac:dyDescent="0.3">
      <c r="B909" s="140"/>
    </row>
    <row r="910" spans="2:2" x14ac:dyDescent="0.3">
      <c r="B910" s="140"/>
    </row>
    <row r="911" spans="2:2" x14ac:dyDescent="0.3">
      <c r="B911" s="140"/>
    </row>
    <row r="912" spans="2:2" x14ac:dyDescent="0.3">
      <c r="B912" s="140"/>
    </row>
    <row r="913" spans="2:2" x14ac:dyDescent="0.3">
      <c r="B913" s="140"/>
    </row>
    <row r="914" spans="2:2" x14ac:dyDescent="0.3">
      <c r="B914" s="140"/>
    </row>
    <row r="915" spans="2:2" x14ac:dyDescent="0.3">
      <c r="B915" s="140"/>
    </row>
    <row r="916" spans="2:2" x14ac:dyDescent="0.3">
      <c r="B916" s="140"/>
    </row>
    <row r="917" spans="2:2" x14ac:dyDescent="0.3">
      <c r="B917" s="140"/>
    </row>
    <row r="918" spans="2:2" x14ac:dyDescent="0.3">
      <c r="B918" s="140"/>
    </row>
    <row r="919" spans="2:2" x14ac:dyDescent="0.3">
      <c r="B919" s="140"/>
    </row>
    <row r="920" spans="2:2" x14ac:dyDescent="0.3">
      <c r="B920" s="140"/>
    </row>
    <row r="921" spans="2:2" x14ac:dyDescent="0.3">
      <c r="B921" s="140"/>
    </row>
    <row r="922" spans="2:2" x14ac:dyDescent="0.3">
      <c r="B922" s="140"/>
    </row>
    <row r="923" spans="2:2" x14ac:dyDescent="0.3">
      <c r="B923" s="140"/>
    </row>
    <row r="924" spans="2:2" x14ac:dyDescent="0.3">
      <c r="B924" s="140"/>
    </row>
    <row r="925" spans="2:2" x14ac:dyDescent="0.3">
      <c r="B925" s="140"/>
    </row>
    <row r="926" spans="2:2" x14ac:dyDescent="0.3">
      <c r="B926" s="140"/>
    </row>
    <row r="927" spans="2:2" x14ac:dyDescent="0.3">
      <c r="B927" s="140"/>
    </row>
    <row r="928" spans="2:2" x14ac:dyDescent="0.3">
      <c r="B928" s="140"/>
    </row>
    <row r="929" spans="2:2" x14ac:dyDescent="0.3">
      <c r="B929" s="140"/>
    </row>
    <row r="930" spans="2:2" x14ac:dyDescent="0.3">
      <c r="B930" s="140"/>
    </row>
    <row r="931" spans="2:2" x14ac:dyDescent="0.3">
      <c r="B931" s="140"/>
    </row>
    <row r="932" spans="2:2" x14ac:dyDescent="0.3">
      <c r="B932" s="140"/>
    </row>
    <row r="933" spans="2:2" x14ac:dyDescent="0.3">
      <c r="B933" s="140"/>
    </row>
    <row r="934" spans="2:2" x14ac:dyDescent="0.3">
      <c r="B934" s="140"/>
    </row>
    <row r="935" spans="2:2" x14ac:dyDescent="0.3">
      <c r="B935" s="140"/>
    </row>
    <row r="936" spans="2:2" x14ac:dyDescent="0.3">
      <c r="B936" s="140"/>
    </row>
    <row r="937" spans="2:2" x14ac:dyDescent="0.3">
      <c r="B937" s="140"/>
    </row>
    <row r="938" spans="2:2" x14ac:dyDescent="0.3">
      <c r="B938" s="140"/>
    </row>
    <row r="939" spans="2:2" x14ac:dyDescent="0.3">
      <c r="B939" s="140"/>
    </row>
    <row r="940" spans="2:2" x14ac:dyDescent="0.3">
      <c r="B940" s="140"/>
    </row>
    <row r="941" spans="2:2" x14ac:dyDescent="0.3">
      <c r="B941" s="140"/>
    </row>
    <row r="942" spans="2:2" x14ac:dyDescent="0.3">
      <c r="B942" s="140"/>
    </row>
    <row r="943" spans="2:2" x14ac:dyDescent="0.3">
      <c r="B943" s="140"/>
    </row>
    <row r="944" spans="2:2" x14ac:dyDescent="0.3">
      <c r="B944" s="140"/>
    </row>
    <row r="945" spans="2:2" x14ac:dyDescent="0.3">
      <c r="B945" s="140"/>
    </row>
    <row r="946" spans="2:2" x14ac:dyDescent="0.3">
      <c r="B946" s="140"/>
    </row>
    <row r="947" spans="2:2" x14ac:dyDescent="0.3">
      <c r="B947" s="140"/>
    </row>
    <row r="948" spans="2:2" x14ac:dyDescent="0.3">
      <c r="B948" s="140"/>
    </row>
    <row r="949" spans="2:2" x14ac:dyDescent="0.3">
      <c r="B949" s="140"/>
    </row>
    <row r="950" spans="2:2" x14ac:dyDescent="0.3">
      <c r="B950" s="140"/>
    </row>
    <row r="951" spans="2:2" x14ac:dyDescent="0.3">
      <c r="B951" s="140"/>
    </row>
    <row r="952" spans="2:2" x14ac:dyDescent="0.3">
      <c r="B952" s="140"/>
    </row>
    <row r="953" spans="2:2" x14ac:dyDescent="0.3">
      <c r="B953" s="140"/>
    </row>
    <row r="954" spans="2:2" x14ac:dyDescent="0.3">
      <c r="B954" s="140"/>
    </row>
    <row r="955" spans="2:2" x14ac:dyDescent="0.3">
      <c r="B955" s="140"/>
    </row>
    <row r="956" spans="2:2" x14ac:dyDescent="0.3">
      <c r="B956" s="140"/>
    </row>
    <row r="957" spans="2:2" x14ac:dyDescent="0.3">
      <c r="B957" s="140"/>
    </row>
    <row r="958" spans="2:2" x14ac:dyDescent="0.3">
      <c r="B958" s="140"/>
    </row>
    <row r="959" spans="2:2" x14ac:dyDescent="0.3">
      <c r="B959" s="140"/>
    </row>
    <row r="960" spans="2:2" x14ac:dyDescent="0.3">
      <c r="B960" s="140"/>
    </row>
    <row r="961" spans="2:2" x14ac:dyDescent="0.3">
      <c r="B961" s="140"/>
    </row>
    <row r="962" spans="2:2" x14ac:dyDescent="0.3">
      <c r="B962" s="140"/>
    </row>
    <row r="963" spans="2:2" x14ac:dyDescent="0.3">
      <c r="B963" s="140"/>
    </row>
    <row r="964" spans="2:2" x14ac:dyDescent="0.3">
      <c r="B964" s="140"/>
    </row>
    <row r="965" spans="2:2" x14ac:dyDescent="0.3">
      <c r="B965" s="140"/>
    </row>
    <row r="966" spans="2:2" x14ac:dyDescent="0.3">
      <c r="B966" s="140"/>
    </row>
    <row r="967" spans="2:2" x14ac:dyDescent="0.3">
      <c r="B967" s="140"/>
    </row>
    <row r="968" spans="2:2" x14ac:dyDescent="0.3">
      <c r="B968" s="140"/>
    </row>
    <row r="969" spans="2:2" x14ac:dyDescent="0.3">
      <c r="B969" s="140"/>
    </row>
    <row r="970" spans="2:2" x14ac:dyDescent="0.3">
      <c r="B970" s="140"/>
    </row>
    <row r="971" spans="2:2" x14ac:dyDescent="0.3">
      <c r="B971" s="140"/>
    </row>
    <row r="972" spans="2:2" x14ac:dyDescent="0.3">
      <c r="B972" s="140"/>
    </row>
    <row r="973" spans="2:2" x14ac:dyDescent="0.3">
      <c r="B973" s="140"/>
    </row>
    <row r="974" spans="2:2" x14ac:dyDescent="0.3">
      <c r="B974" s="140"/>
    </row>
    <row r="975" spans="2:2" x14ac:dyDescent="0.3">
      <c r="B975" s="140"/>
    </row>
    <row r="976" spans="2:2" x14ac:dyDescent="0.3">
      <c r="B976" s="140"/>
    </row>
    <row r="977" spans="2:2" x14ac:dyDescent="0.3">
      <c r="B977" s="140"/>
    </row>
    <row r="978" spans="2:2" x14ac:dyDescent="0.3">
      <c r="B978" s="140"/>
    </row>
    <row r="979" spans="2:2" x14ac:dyDescent="0.3">
      <c r="B979" s="140"/>
    </row>
    <row r="980" spans="2:2" x14ac:dyDescent="0.3">
      <c r="B980" s="140"/>
    </row>
    <row r="981" spans="2:2" x14ac:dyDescent="0.3">
      <c r="B981" s="140"/>
    </row>
    <row r="982" spans="2:2" x14ac:dyDescent="0.3">
      <c r="B982" s="140"/>
    </row>
    <row r="983" spans="2:2" x14ac:dyDescent="0.3">
      <c r="B983" s="140"/>
    </row>
    <row r="984" spans="2:2" x14ac:dyDescent="0.3">
      <c r="B984" s="140"/>
    </row>
    <row r="985" spans="2:2" x14ac:dyDescent="0.3">
      <c r="B985" s="140"/>
    </row>
    <row r="986" spans="2:2" x14ac:dyDescent="0.3">
      <c r="B986" s="140"/>
    </row>
    <row r="987" spans="2:2" x14ac:dyDescent="0.3">
      <c r="B987" s="140"/>
    </row>
    <row r="988" spans="2:2" x14ac:dyDescent="0.3">
      <c r="B988" s="140"/>
    </row>
    <row r="989" spans="2:2" x14ac:dyDescent="0.3">
      <c r="B989" s="140"/>
    </row>
    <row r="990" spans="2:2" x14ac:dyDescent="0.3">
      <c r="B990" s="140"/>
    </row>
    <row r="991" spans="2:2" x14ac:dyDescent="0.3">
      <c r="B991" s="140"/>
    </row>
    <row r="992" spans="2:2" x14ac:dyDescent="0.3">
      <c r="B992" s="140"/>
    </row>
    <row r="993" spans="2:2" x14ac:dyDescent="0.3">
      <c r="B993" s="140"/>
    </row>
    <row r="994" spans="2:2" x14ac:dyDescent="0.3">
      <c r="B994" s="140"/>
    </row>
    <row r="995" spans="2:2" x14ac:dyDescent="0.3">
      <c r="B995" s="140"/>
    </row>
    <row r="996" spans="2:2" x14ac:dyDescent="0.3">
      <c r="B996" s="140"/>
    </row>
    <row r="997" spans="2:2" x14ac:dyDescent="0.3">
      <c r="B997" s="140"/>
    </row>
    <row r="998" spans="2:2" x14ac:dyDescent="0.3">
      <c r="B998" s="140"/>
    </row>
    <row r="999" spans="2:2" x14ac:dyDescent="0.3">
      <c r="B999" s="140"/>
    </row>
    <row r="1000" spans="2:2" x14ac:dyDescent="0.3">
      <c r="B1000" s="140"/>
    </row>
    <row r="1001" spans="2:2" x14ac:dyDescent="0.3">
      <c r="B1001" s="140"/>
    </row>
    <row r="1002" spans="2:2" x14ac:dyDescent="0.3">
      <c r="B1002" s="140"/>
    </row>
    <row r="1003" spans="2:2" x14ac:dyDescent="0.3">
      <c r="B1003" s="140"/>
    </row>
    <row r="1004" spans="2:2" x14ac:dyDescent="0.3">
      <c r="B1004" s="140"/>
    </row>
    <row r="1005" spans="2:2" x14ac:dyDescent="0.3">
      <c r="B1005" s="140"/>
    </row>
    <row r="1006" spans="2:2" x14ac:dyDescent="0.3">
      <c r="B1006" s="140"/>
    </row>
    <row r="1007" spans="2:2" x14ac:dyDescent="0.3">
      <c r="B1007" s="140"/>
    </row>
    <row r="1008" spans="2:2" x14ac:dyDescent="0.3">
      <c r="B1008" s="140"/>
    </row>
    <row r="1009" spans="2:2" x14ac:dyDescent="0.3">
      <c r="B1009" s="140"/>
    </row>
    <row r="1010" spans="2:2" x14ac:dyDescent="0.3">
      <c r="B1010" s="140"/>
    </row>
    <row r="1011" spans="2:2" x14ac:dyDescent="0.3">
      <c r="B1011" s="140"/>
    </row>
    <row r="1012" spans="2:2" x14ac:dyDescent="0.3">
      <c r="B1012" s="140"/>
    </row>
    <row r="1013" spans="2:2" x14ac:dyDescent="0.3">
      <c r="B1013" s="140"/>
    </row>
    <row r="1014" spans="2:2" x14ac:dyDescent="0.3">
      <c r="B1014" s="140"/>
    </row>
    <row r="1015" spans="2:2" x14ac:dyDescent="0.3">
      <c r="B1015" s="140"/>
    </row>
    <row r="1016" spans="2:2" x14ac:dyDescent="0.3">
      <c r="B1016" s="140"/>
    </row>
    <row r="1017" spans="2:2" x14ac:dyDescent="0.3">
      <c r="B1017" s="140"/>
    </row>
    <row r="1018" spans="2:2" x14ac:dyDescent="0.3">
      <c r="B1018" s="140"/>
    </row>
    <row r="1019" spans="2:2" x14ac:dyDescent="0.3">
      <c r="B1019" s="140"/>
    </row>
    <row r="1020" spans="2:2" x14ac:dyDescent="0.3">
      <c r="B1020" s="140"/>
    </row>
    <row r="1021" spans="2:2" x14ac:dyDescent="0.3">
      <c r="B1021" s="140"/>
    </row>
    <row r="1022" spans="2:2" x14ac:dyDescent="0.3">
      <c r="B1022" s="140"/>
    </row>
    <row r="1023" spans="2:2" x14ac:dyDescent="0.3">
      <c r="B1023" s="140"/>
    </row>
    <row r="1024" spans="2:2" x14ac:dyDescent="0.3">
      <c r="B1024" s="140"/>
    </row>
    <row r="1025" spans="2:2" x14ac:dyDescent="0.3">
      <c r="B1025" s="140"/>
    </row>
    <row r="1026" spans="2:2" x14ac:dyDescent="0.3">
      <c r="B1026" s="140"/>
    </row>
    <row r="1027" spans="2:2" x14ac:dyDescent="0.3">
      <c r="B1027" s="140"/>
    </row>
    <row r="1028" spans="2:2" x14ac:dyDescent="0.3">
      <c r="B1028" s="140"/>
    </row>
    <row r="1029" spans="2:2" x14ac:dyDescent="0.3">
      <c r="B1029" s="140"/>
    </row>
    <row r="1030" spans="2:2" x14ac:dyDescent="0.3">
      <c r="B1030" s="140"/>
    </row>
    <row r="1031" spans="2:2" x14ac:dyDescent="0.3">
      <c r="B1031" s="140"/>
    </row>
    <row r="1032" spans="2:2" x14ac:dyDescent="0.3">
      <c r="B1032" s="140"/>
    </row>
    <row r="1033" spans="2:2" x14ac:dyDescent="0.3">
      <c r="B1033" s="140"/>
    </row>
    <row r="1034" spans="2:2" x14ac:dyDescent="0.3">
      <c r="B1034" s="140"/>
    </row>
    <row r="1035" spans="2:2" x14ac:dyDescent="0.3">
      <c r="B1035" s="140"/>
    </row>
    <row r="1036" spans="2:2" x14ac:dyDescent="0.3">
      <c r="B1036" s="140"/>
    </row>
    <row r="1037" spans="2:2" x14ac:dyDescent="0.3">
      <c r="B1037" s="140"/>
    </row>
    <row r="1038" spans="2:2" x14ac:dyDescent="0.3">
      <c r="B1038" s="140"/>
    </row>
    <row r="1039" spans="2:2" x14ac:dyDescent="0.3">
      <c r="B1039" s="140"/>
    </row>
    <row r="1040" spans="2:2" x14ac:dyDescent="0.3">
      <c r="B1040" s="140"/>
    </row>
    <row r="1041" spans="2:2" x14ac:dyDescent="0.3">
      <c r="B1041" s="140"/>
    </row>
    <row r="1042" spans="2:2" x14ac:dyDescent="0.3">
      <c r="B1042" s="140"/>
    </row>
    <row r="1043" spans="2:2" x14ac:dyDescent="0.3">
      <c r="B1043" s="140"/>
    </row>
    <row r="1044" spans="2:2" x14ac:dyDescent="0.3">
      <c r="B1044" s="140"/>
    </row>
    <row r="1045" spans="2:2" x14ac:dyDescent="0.3">
      <c r="B1045" s="140"/>
    </row>
    <row r="1046" spans="2:2" x14ac:dyDescent="0.3">
      <c r="B1046" s="140"/>
    </row>
    <row r="1047" spans="2:2" x14ac:dyDescent="0.3">
      <c r="B1047" s="140"/>
    </row>
    <row r="1048" spans="2:2" x14ac:dyDescent="0.3">
      <c r="B1048" s="140"/>
    </row>
    <row r="1049" spans="2:2" x14ac:dyDescent="0.3">
      <c r="B1049" s="140"/>
    </row>
    <row r="1050" spans="2:2" x14ac:dyDescent="0.3">
      <c r="B1050" s="140"/>
    </row>
    <row r="1051" spans="2:2" x14ac:dyDescent="0.3">
      <c r="B1051" s="140"/>
    </row>
    <row r="1052" spans="2:2" x14ac:dyDescent="0.3">
      <c r="B1052" s="140"/>
    </row>
    <row r="1053" spans="2:2" x14ac:dyDescent="0.3">
      <c r="B1053" s="140"/>
    </row>
    <row r="1054" spans="2:2" x14ac:dyDescent="0.3">
      <c r="B1054" s="140"/>
    </row>
    <row r="1055" spans="2:2" x14ac:dyDescent="0.3">
      <c r="B1055" s="140"/>
    </row>
    <row r="1056" spans="2:2" x14ac:dyDescent="0.3">
      <c r="B1056" s="140"/>
    </row>
    <row r="1057" spans="2:2" x14ac:dyDescent="0.3">
      <c r="B1057" s="140"/>
    </row>
    <row r="1058" spans="2:2" x14ac:dyDescent="0.3">
      <c r="B1058" s="140"/>
    </row>
    <row r="1059" spans="2:2" x14ac:dyDescent="0.3">
      <c r="B1059" s="140"/>
    </row>
    <row r="1060" spans="2:2" x14ac:dyDescent="0.3">
      <c r="B1060" s="140"/>
    </row>
    <row r="1061" spans="2:2" x14ac:dyDescent="0.3">
      <c r="B1061" s="140"/>
    </row>
    <row r="1062" spans="2:2" x14ac:dyDescent="0.3">
      <c r="B1062" s="140"/>
    </row>
    <row r="1063" spans="2:2" x14ac:dyDescent="0.3">
      <c r="B1063" s="140"/>
    </row>
    <row r="1064" spans="2:2" x14ac:dyDescent="0.3">
      <c r="B1064" s="140"/>
    </row>
    <row r="1065" spans="2:2" x14ac:dyDescent="0.3">
      <c r="B1065" s="140"/>
    </row>
    <row r="1066" spans="2:2" x14ac:dyDescent="0.3">
      <c r="B1066" s="140"/>
    </row>
    <row r="1067" spans="2:2" x14ac:dyDescent="0.3">
      <c r="B1067" s="140"/>
    </row>
    <row r="1068" spans="2:2" x14ac:dyDescent="0.3">
      <c r="B1068" s="140"/>
    </row>
    <row r="1069" spans="2:2" x14ac:dyDescent="0.3">
      <c r="B1069" s="140"/>
    </row>
    <row r="1070" spans="2:2" x14ac:dyDescent="0.3">
      <c r="B1070" s="140"/>
    </row>
    <row r="1071" spans="2:2" x14ac:dyDescent="0.3">
      <c r="B1071" s="140"/>
    </row>
    <row r="1072" spans="2:2" x14ac:dyDescent="0.3">
      <c r="B1072" s="140"/>
    </row>
    <row r="1073" spans="2:2" x14ac:dyDescent="0.3">
      <c r="B1073" s="140"/>
    </row>
    <row r="1074" spans="2:2" x14ac:dyDescent="0.3">
      <c r="B1074" s="140"/>
    </row>
    <row r="1075" spans="2:2" x14ac:dyDescent="0.3">
      <c r="B1075" s="140"/>
    </row>
    <row r="1076" spans="2:2" x14ac:dyDescent="0.3">
      <c r="B1076" s="140"/>
    </row>
    <row r="1077" spans="2:2" x14ac:dyDescent="0.3">
      <c r="B1077" s="140"/>
    </row>
    <row r="1078" spans="2:2" x14ac:dyDescent="0.3">
      <c r="B1078" s="140"/>
    </row>
    <row r="1079" spans="2:2" x14ac:dyDescent="0.3">
      <c r="B1079" s="140"/>
    </row>
    <row r="1080" spans="2:2" x14ac:dyDescent="0.3">
      <c r="B1080" s="140"/>
    </row>
    <row r="1081" spans="2:2" x14ac:dyDescent="0.3">
      <c r="B1081" s="140"/>
    </row>
    <row r="1082" spans="2:2" x14ac:dyDescent="0.3">
      <c r="B1082" s="140"/>
    </row>
    <row r="1083" spans="2:2" x14ac:dyDescent="0.3">
      <c r="B1083" s="140"/>
    </row>
    <row r="1084" spans="2:2" x14ac:dyDescent="0.3">
      <c r="B1084" s="140"/>
    </row>
    <row r="1085" spans="2:2" x14ac:dyDescent="0.3">
      <c r="B1085" s="140"/>
    </row>
    <row r="1086" spans="2:2" x14ac:dyDescent="0.3">
      <c r="B1086" s="140"/>
    </row>
    <row r="1087" spans="2:2" x14ac:dyDescent="0.3">
      <c r="B1087" s="140"/>
    </row>
    <row r="1088" spans="2:2" x14ac:dyDescent="0.3">
      <c r="B1088" s="140"/>
    </row>
    <row r="1089" spans="2:2" x14ac:dyDescent="0.3">
      <c r="B1089" s="140"/>
    </row>
    <row r="1090" spans="2:2" x14ac:dyDescent="0.3">
      <c r="B1090" s="140"/>
    </row>
    <row r="1091" spans="2:2" x14ac:dyDescent="0.3">
      <c r="B1091" s="140"/>
    </row>
    <row r="1092" spans="2:2" x14ac:dyDescent="0.3">
      <c r="B1092" s="140"/>
    </row>
    <row r="1093" spans="2:2" x14ac:dyDescent="0.3">
      <c r="B1093" s="140"/>
    </row>
    <row r="1094" spans="2:2" x14ac:dyDescent="0.3">
      <c r="B1094" s="140"/>
    </row>
    <row r="1095" spans="2:2" x14ac:dyDescent="0.3">
      <c r="B1095" s="140"/>
    </row>
    <row r="1096" spans="2:2" x14ac:dyDescent="0.3">
      <c r="B1096" s="140"/>
    </row>
    <row r="1097" spans="2:2" x14ac:dyDescent="0.3">
      <c r="B1097" s="140"/>
    </row>
    <row r="1098" spans="2:2" x14ac:dyDescent="0.3">
      <c r="B1098" s="140"/>
    </row>
    <row r="1099" spans="2:2" x14ac:dyDescent="0.3">
      <c r="B1099" s="140"/>
    </row>
    <row r="1100" spans="2:2" x14ac:dyDescent="0.3">
      <c r="B1100" s="140"/>
    </row>
    <row r="1101" spans="2:2" x14ac:dyDescent="0.3">
      <c r="B1101" s="140"/>
    </row>
    <row r="1102" spans="2:2" x14ac:dyDescent="0.3">
      <c r="B1102" s="140"/>
    </row>
    <row r="1103" spans="2:2" x14ac:dyDescent="0.3">
      <c r="B1103" s="140"/>
    </row>
    <row r="1104" spans="2:2" x14ac:dyDescent="0.3">
      <c r="B1104" s="140"/>
    </row>
    <row r="1105" spans="2:2" x14ac:dyDescent="0.3">
      <c r="B1105" s="140"/>
    </row>
    <row r="1106" spans="2:2" x14ac:dyDescent="0.3">
      <c r="B1106" s="140"/>
    </row>
    <row r="1107" spans="2:2" x14ac:dyDescent="0.3">
      <c r="B1107" s="140"/>
    </row>
    <row r="1108" spans="2:2" x14ac:dyDescent="0.3">
      <c r="B1108" s="140"/>
    </row>
    <row r="1109" spans="2:2" x14ac:dyDescent="0.3">
      <c r="B1109" s="140"/>
    </row>
    <row r="1110" spans="2:2" x14ac:dyDescent="0.3">
      <c r="B1110" s="140"/>
    </row>
    <row r="1111" spans="2:2" x14ac:dyDescent="0.3">
      <c r="B1111" s="140"/>
    </row>
    <row r="1112" spans="2:2" x14ac:dyDescent="0.3">
      <c r="B1112" s="140"/>
    </row>
    <row r="1113" spans="2:2" x14ac:dyDescent="0.3">
      <c r="B1113" s="140"/>
    </row>
    <row r="1114" spans="2:2" x14ac:dyDescent="0.3">
      <c r="B1114" s="140"/>
    </row>
    <row r="1115" spans="2:2" x14ac:dyDescent="0.3">
      <c r="B1115" s="140"/>
    </row>
    <row r="1116" spans="2:2" x14ac:dyDescent="0.3">
      <c r="B1116" s="140"/>
    </row>
    <row r="1117" spans="2:2" x14ac:dyDescent="0.3">
      <c r="B1117" s="140"/>
    </row>
    <row r="1118" spans="2:2" x14ac:dyDescent="0.3">
      <c r="B1118" s="140"/>
    </row>
    <row r="1119" spans="2:2" x14ac:dyDescent="0.3">
      <c r="B1119" s="140"/>
    </row>
    <row r="1120" spans="2:2" x14ac:dyDescent="0.3">
      <c r="B1120" s="140"/>
    </row>
    <row r="1121" spans="2:2" x14ac:dyDescent="0.3">
      <c r="B1121" s="140"/>
    </row>
    <row r="1122" spans="2:2" x14ac:dyDescent="0.3">
      <c r="B1122" s="140"/>
    </row>
    <row r="1123" spans="2:2" x14ac:dyDescent="0.3">
      <c r="B1123" s="140"/>
    </row>
    <row r="1124" spans="2:2" x14ac:dyDescent="0.3">
      <c r="B1124" s="140"/>
    </row>
    <row r="1125" spans="2:2" x14ac:dyDescent="0.3">
      <c r="B1125" s="140"/>
    </row>
    <row r="1126" spans="2:2" x14ac:dyDescent="0.3">
      <c r="B1126" s="140"/>
    </row>
    <row r="1127" spans="2:2" x14ac:dyDescent="0.3">
      <c r="B1127" s="140"/>
    </row>
    <row r="1128" spans="2:2" x14ac:dyDescent="0.3">
      <c r="B1128" s="140"/>
    </row>
    <row r="1129" spans="2:2" x14ac:dyDescent="0.3">
      <c r="B1129" s="140"/>
    </row>
    <row r="1130" spans="2:2" x14ac:dyDescent="0.3">
      <c r="B1130" s="140"/>
    </row>
    <row r="1131" spans="2:2" x14ac:dyDescent="0.3">
      <c r="B1131" s="140"/>
    </row>
    <row r="1132" spans="2:2" x14ac:dyDescent="0.3">
      <c r="B1132" s="140"/>
    </row>
    <row r="1133" spans="2:2" x14ac:dyDescent="0.3">
      <c r="B1133" s="140"/>
    </row>
    <row r="1134" spans="2:2" x14ac:dyDescent="0.3">
      <c r="B1134" s="140"/>
    </row>
    <row r="1135" spans="2:2" x14ac:dyDescent="0.3">
      <c r="B1135" s="140"/>
    </row>
    <row r="1136" spans="2:2" x14ac:dyDescent="0.3">
      <c r="B1136" s="140"/>
    </row>
    <row r="1137" spans="2:2" x14ac:dyDescent="0.3">
      <c r="B1137" s="140"/>
    </row>
    <row r="1138" spans="2:2" x14ac:dyDescent="0.3">
      <c r="B1138" s="140"/>
    </row>
    <row r="1139" spans="2:2" x14ac:dyDescent="0.3">
      <c r="B1139" s="140"/>
    </row>
    <row r="1140" spans="2:2" x14ac:dyDescent="0.3">
      <c r="B1140" s="140"/>
    </row>
    <row r="1141" spans="2:2" x14ac:dyDescent="0.3">
      <c r="B1141" s="140"/>
    </row>
    <row r="1142" spans="2:2" x14ac:dyDescent="0.3">
      <c r="B1142" s="140"/>
    </row>
    <row r="1143" spans="2:2" x14ac:dyDescent="0.3">
      <c r="B1143" s="140"/>
    </row>
    <row r="1144" spans="2:2" x14ac:dyDescent="0.3">
      <c r="B1144" s="140"/>
    </row>
    <row r="1145" spans="2:2" x14ac:dyDescent="0.3">
      <c r="B1145" s="140"/>
    </row>
    <row r="1146" spans="2:2" x14ac:dyDescent="0.3">
      <c r="B1146" s="140"/>
    </row>
    <row r="1147" spans="2:2" x14ac:dyDescent="0.3">
      <c r="B1147" s="140"/>
    </row>
    <row r="1148" spans="2:2" x14ac:dyDescent="0.3">
      <c r="B1148" s="140"/>
    </row>
    <row r="1149" spans="2:2" x14ac:dyDescent="0.3">
      <c r="B1149" s="140"/>
    </row>
    <row r="1150" spans="2:2" x14ac:dyDescent="0.3">
      <c r="B1150" s="140"/>
    </row>
    <row r="1151" spans="2:2" x14ac:dyDescent="0.3">
      <c r="B1151" s="140"/>
    </row>
    <row r="1152" spans="2:2" x14ac:dyDescent="0.3">
      <c r="B1152" s="140"/>
    </row>
    <row r="1153" spans="2:2" x14ac:dyDescent="0.3">
      <c r="B1153" s="140"/>
    </row>
    <row r="1154" spans="2:2" x14ac:dyDescent="0.3">
      <c r="B1154" s="140"/>
    </row>
    <row r="1155" spans="2:2" x14ac:dyDescent="0.3">
      <c r="B1155" s="140"/>
    </row>
    <row r="1156" spans="2:2" x14ac:dyDescent="0.3">
      <c r="B1156" s="140"/>
    </row>
    <row r="1157" spans="2:2" x14ac:dyDescent="0.3">
      <c r="B1157" s="140"/>
    </row>
    <row r="1158" spans="2:2" x14ac:dyDescent="0.3">
      <c r="B1158" s="140"/>
    </row>
    <row r="1159" spans="2:2" x14ac:dyDescent="0.3">
      <c r="B1159" s="140"/>
    </row>
    <row r="1160" spans="2:2" x14ac:dyDescent="0.3">
      <c r="B1160" s="140"/>
    </row>
    <row r="1161" spans="2:2" x14ac:dyDescent="0.3">
      <c r="B1161" s="140"/>
    </row>
    <row r="1162" spans="2:2" x14ac:dyDescent="0.3">
      <c r="B1162" s="140"/>
    </row>
    <row r="1163" spans="2:2" x14ac:dyDescent="0.3">
      <c r="B1163" s="140"/>
    </row>
    <row r="1164" spans="2:2" x14ac:dyDescent="0.3">
      <c r="B1164" s="140"/>
    </row>
    <row r="1165" spans="2:2" x14ac:dyDescent="0.3">
      <c r="B1165" s="140"/>
    </row>
    <row r="1166" spans="2:2" x14ac:dyDescent="0.3">
      <c r="B1166" s="140"/>
    </row>
    <row r="1167" spans="2:2" x14ac:dyDescent="0.3">
      <c r="B1167" s="140"/>
    </row>
    <row r="1168" spans="2:2" x14ac:dyDescent="0.3">
      <c r="B1168" s="140"/>
    </row>
    <row r="1169" spans="2:2" x14ac:dyDescent="0.3">
      <c r="B1169" s="140"/>
    </row>
    <row r="1170" spans="2:2" x14ac:dyDescent="0.3">
      <c r="B1170" s="140"/>
    </row>
    <row r="1171" spans="2:2" x14ac:dyDescent="0.3">
      <c r="B1171" s="140"/>
    </row>
    <row r="1172" spans="2:2" x14ac:dyDescent="0.3">
      <c r="B1172" s="140"/>
    </row>
    <row r="1173" spans="2:2" x14ac:dyDescent="0.3">
      <c r="B1173" s="140"/>
    </row>
    <row r="1174" spans="2:2" x14ac:dyDescent="0.3">
      <c r="B1174" s="140"/>
    </row>
    <row r="1175" spans="2:2" x14ac:dyDescent="0.3">
      <c r="B1175" s="140"/>
    </row>
    <row r="1176" spans="2:2" x14ac:dyDescent="0.3">
      <c r="B1176" s="140"/>
    </row>
    <row r="1177" spans="2:2" x14ac:dyDescent="0.3">
      <c r="B1177" s="140"/>
    </row>
    <row r="1178" spans="2:2" x14ac:dyDescent="0.3">
      <c r="B1178" s="140"/>
    </row>
    <row r="1179" spans="2:2" x14ac:dyDescent="0.3">
      <c r="B1179" s="140"/>
    </row>
    <row r="1180" spans="2:2" x14ac:dyDescent="0.3">
      <c r="B1180" s="140"/>
    </row>
    <row r="1181" spans="2:2" x14ac:dyDescent="0.3">
      <c r="B1181" s="140"/>
    </row>
    <row r="1182" spans="2:2" x14ac:dyDescent="0.3">
      <c r="B1182" s="140"/>
    </row>
    <row r="1183" spans="2:2" x14ac:dyDescent="0.3">
      <c r="B1183" s="140"/>
    </row>
    <row r="1184" spans="2:2" x14ac:dyDescent="0.3">
      <c r="B1184" s="140"/>
    </row>
    <row r="1185" spans="2:2" x14ac:dyDescent="0.3">
      <c r="B1185" s="140"/>
    </row>
    <row r="1186" spans="2:2" x14ac:dyDescent="0.3">
      <c r="B1186" s="140"/>
    </row>
    <row r="1187" spans="2:2" x14ac:dyDescent="0.3">
      <c r="B1187" s="140"/>
    </row>
    <row r="1188" spans="2:2" x14ac:dyDescent="0.3">
      <c r="B1188" s="140"/>
    </row>
    <row r="1189" spans="2:2" x14ac:dyDescent="0.3">
      <c r="B1189" s="140"/>
    </row>
    <row r="1190" spans="2:2" x14ac:dyDescent="0.3">
      <c r="B1190" s="140"/>
    </row>
    <row r="1191" spans="2:2" x14ac:dyDescent="0.3">
      <c r="B1191" s="140"/>
    </row>
    <row r="1192" spans="2:2" x14ac:dyDescent="0.3">
      <c r="B1192" s="140"/>
    </row>
    <row r="1193" spans="2:2" x14ac:dyDescent="0.3">
      <c r="B1193" s="140"/>
    </row>
    <row r="1194" spans="2:2" x14ac:dyDescent="0.3">
      <c r="B1194" s="140"/>
    </row>
    <row r="1195" spans="2:2" x14ac:dyDescent="0.3">
      <c r="B1195" s="140"/>
    </row>
    <row r="1196" spans="2:2" x14ac:dyDescent="0.3">
      <c r="B1196" s="140"/>
    </row>
    <row r="1197" spans="2:2" x14ac:dyDescent="0.3">
      <c r="B1197" s="140"/>
    </row>
    <row r="1198" spans="2:2" x14ac:dyDescent="0.3">
      <c r="B1198" s="140"/>
    </row>
    <row r="1199" spans="2:2" x14ac:dyDescent="0.3">
      <c r="B1199" s="140"/>
    </row>
    <row r="1200" spans="2:2" x14ac:dyDescent="0.3">
      <c r="B1200" s="140"/>
    </row>
    <row r="1201" spans="2:2" x14ac:dyDescent="0.3">
      <c r="B1201" s="140"/>
    </row>
    <row r="1202" spans="2:2" x14ac:dyDescent="0.3">
      <c r="B1202" s="140"/>
    </row>
    <row r="1203" spans="2:2" x14ac:dyDescent="0.3">
      <c r="B1203" s="140"/>
    </row>
    <row r="1204" spans="2:2" x14ac:dyDescent="0.3">
      <c r="B1204" s="140"/>
    </row>
    <row r="1205" spans="2:2" x14ac:dyDescent="0.3">
      <c r="B1205" s="140"/>
    </row>
    <row r="1206" spans="2:2" x14ac:dyDescent="0.3">
      <c r="B1206" s="140"/>
    </row>
    <row r="1207" spans="2:2" x14ac:dyDescent="0.3">
      <c r="B1207" s="140"/>
    </row>
    <row r="1208" spans="2:2" x14ac:dyDescent="0.3">
      <c r="B1208" s="140"/>
    </row>
    <row r="1209" spans="2:2" x14ac:dyDescent="0.3">
      <c r="B1209" s="140"/>
    </row>
    <row r="1210" spans="2:2" x14ac:dyDescent="0.3">
      <c r="B1210" s="140"/>
    </row>
    <row r="1211" spans="2:2" x14ac:dyDescent="0.3">
      <c r="B1211" s="140"/>
    </row>
    <row r="1212" spans="2:2" x14ac:dyDescent="0.3">
      <c r="B1212" s="140"/>
    </row>
    <row r="1213" spans="2:2" x14ac:dyDescent="0.3">
      <c r="B1213" s="140"/>
    </row>
    <row r="1214" spans="2:2" x14ac:dyDescent="0.3">
      <c r="B1214" s="140"/>
    </row>
    <row r="1215" spans="2:2" x14ac:dyDescent="0.3">
      <c r="B1215" s="140"/>
    </row>
    <row r="1216" spans="2:2" x14ac:dyDescent="0.3">
      <c r="B1216" s="140"/>
    </row>
    <row r="1217" spans="2:2" x14ac:dyDescent="0.3">
      <c r="B1217" s="140"/>
    </row>
    <row r="1218" spans="2:2" x14ac:dyDescent="0.3">
      <c r="B1218" s="140"/>
    </row>
    <row r="1219" spans="2:2" x14ac:dyDescent="0.3">
      <c r="B1219" s="140"/>
    </row>
    <row r="1220" spans="2:2" x14ac:dyDescent="0.3">
      <c r="B1220" s="140"/>
    </row>
    <row r="1221" spans="2:2" x14ac:dyDescent="0.3">
      <c r="B1221" s="140"/>
    </row>
    <row r="1222" spans="2:2" x14ac:dyDescent="0.3">
      <c r="B1222" s="140"/>
    </row>
    <row r="1223" spans="2:2" x14ac:dyDescent="0.3">
      <c r="B1223" s="140"/>
    </row>
    <row r="1224" spans="2:2" x14ac:dyDescent="0.3">
      <c r="B1224" s="140"/>
    </row>
    <row r="1225" spans="2:2" x14ac:dyDescent="0.3">
      <c r="B1225" s="140"/>
    </row>
    <row r="1226" spans="2:2" x14ac:dyDescent="0.3">
      <c r="B1226" s="140"/>
    </row>
    <row r="1227" spans="2:2" x14ac:dyDescent="0.3">
      <c r="B1227" s="140"/>
    </row>
    <row r="1228" spans="2:2" x14ac:dyDescent="0.3">
      <c r="B1228" s="140"/>
    </row>
    <row r="1229" spans="2:2" x14ac:dyDescent="0.3">
      <c r="B1229" s="140"/>
    </row>
    <row r="1230" spans="2:2" x14ac:dyDescent="0.3">
      <c r="B1230" s="140"/>
    </row>
    <row r="1231" spans="2:2" x14ac:dyDescent="0.3">
      <c r="B1231" s="140"/>
    </row>
    <row r="1232" spans="2:2" x14ac:dyDescent="0.3">
      <c r="B1232" s="140"/>
    </row>
    <row r="1233" spans="2:2" x14ac:dyDescent="0.3">
      <c r="B1233" s="140"/>
    </row>
    <row r="1234" spans="2:2" x14ac:dyDescent="0.3">
      <c r="B1234" s="140"/>
    </row>
    <row r="1235" spans="2:2" x14ac:dyDescent="0.3">
      <c r="B1235" s="140"/>
    </row>
    <row r="1236" spans="2:2" x14ac:dyDescent="0.3">
      <c r="B1236" s="140"/>
    </row>
    <row r="1237" spans="2:2" x14ac:dyDescent="0.3">
      <c r="B1237" s="140"/>
    </row>
    <row r="1238" spans="2:2" x14ac:dyDescent="0.3">
      <c r="B1238" s="140"/>
    </row>
    <row r="1239" spans="2:2" x14ac:dyDescent="0.3">
      <c r="B1239" s="140"/>
    </row>
    <row r="1240" spans="2:2" x14ac:dyDescent="0.3">
      <c r="B1240" s="140"/>
    </row>
    <row r="1241" spans="2:2" x14ac:dyDescent="0.3">
      <c r="B1241" s="140"/>
    </row>
    <row r="1242" spans="2:2" x14ac:dyDescent="0.3">
      <c r="B1242" s="140"/>
    </row>
    <row r="1243" spans="2:2" x14ac:dyDescent="0.3">
      <c r="B1243" s="140"/>
    </row>
    <row r="1244" spans="2:2" x14ac:dyDescent="0.3">
      <c r="B1244" s="140"/>
    </row>
    <row r="1245" spans="2:2" x14ac:dyDescent="0.3">
      <c r="B1245" s="140"/>
    </row>
    <row r="1246" spans="2:2" x14ac:dyDescent="0.3">
      <c r="B1246" s="140"/>
    </row>
    <row r="1247" spans="2:2" x14ac:dyDescent="0.3">
      <c r="B1247" s="140"/>
    </row>
    <row r="1248" spans="2:2" x14ac:dyDescent="0.3">
      <c r="B1248" s="140"/>
    </row>
    <row r="1249" spans="2:2" x14ac:dyDescent="0.3">
      <c r="B1249" s="140"/>
    </row>
    <row r="1250" spans="2:2" x14ac:dyDescent="0.3">
      <c r="B1250" s="140"/>
    </row>
    <row r="1251" spans="2:2" x14ac:dyDescent="0.3">
      <c r="B1251" s="140"/>
    </row>
    <row r="1252" spans="2:2" x14ac:dyDescent="0.3">
      <c r="B1252" s="140"/>
    </row>
    <row r="1253" spans="2:2" x14ac:dyDescent="0.3">
      <c r="B1253" s="140"/>
    </row>
    <row r="1254" spans="2:2" x14ac:dyDescent="0.3">
      <c r="B1254" s="140"/>
    </row>
    <row r="1255" spans="2:2" x14ac:dyDescent="0.3">
      <c r="B1255" s="140"/>
    </row>
    <row r="1256" spans="2:2" x14ac:dyDescent="0.3">
      <c r="B1256" s="140"/>
    </row>
    <row r="1257" spans="2:2" x14ac:dyDescent="0.3">
      <c r="B1257" s="140"/>
    </row>
    <row r="1258" spans="2:2" x14ac:dyDescent="0.3">
      <c r="B1258" s="140"/>
    </row>
    <row r="1259" spans="2:2" x14ac:dyDescent="0.3">
      <c r="B1259" s="140"/>
    </row>
    <row r="1260" spans="2:2" x14ac:dyDescent="0.3">
      <c r="B1260" s="140"/>
    </row>
    <row r="1261" spans="2:2" x14ac:dyDescent="0.3">
      <c r="B1261" s="140"/>
    </row>
    <row r="1262" spans="2:2" x14ac:dyDescent="0.3">
      <c r="B1262" s="140"/>
    </row>
    <row r="1263" spans="2:2" x14ac:dyDescent="0.3">
      <c r="B1263" s="140"/>
    </row>
    <row r="1264" spans="2:2" x14ac:dyDescent="0.3">
      <c r="B1264" s="140"/>
    </row>
    <row r="1265" spans="2:2" x14ac:dyDescent="0.3">
      <c r="B1265" s="140"/>
    </row>
    <row r="1266" spans="2:2" x14ac:dyDescent="0.3">
      <c r="B1266" s="140"/>
    </row>
    <row r="1267" spans="2:2" x14ac:dyDescent="0.3">
      <c r="B1267" s="140"/>
    </row>
    <row r="1268" spans="2:2" x14ac:dyDescent="0.3">
      <c r="B1268" s="140"/>
    </row>
    <row r="1269" spans="2:2" x14ac:dyDescent="0.3">
      <c r="B1269" s="140"/>
    </row>
    <row r="1270" spans="2:2" x14ac:dyDescent="0.3">
      <c r="B1270" s="140"/>
    </row>
    <row r="1271" spans="2:2" x14ac:dyDescent="0.3">
      <c r="B1271" s="140"/>
    </row>
    <row r="1272" spans="2:2" x14ac:dyDescent="0.3">
      <c r="B1272" s="140"/>
    </row>
    <row r="1273" spans="2:2" x14ac:dyDescent="0.3">
      <c r="B1273" s="140"/>
    </row>
    <row r="1274" spans="2:2" x14ac:dyDescent="0.3">
      <c r="B1274" s="140"/>
    </row>
    <row r="1275" spans="2:2" x14ac:dyDescent="0.3">
      <c r="B1275" s="140"/>
    </row>
    <row r="1276" spans="2:2" x14ac:dyDescent="0.3">
      <c r="B1276" s="140"/>
    </row>
    <row r="1277" spans="2:2" x14ac:dyDescent="0.3">
      <c r="B1277" s="140"/>
    </row>
    <row r="1278" spans="2:2" x14ac:dyDescent="0.3">
      <c r="B1278" s="140"/>
    </row>
    <row r="1279" spans="2:2" x14ac:dyDescent="0.3">
      <c r="B1279" s="140"/>
    </row>
    <row r="1280" spans="2:2" x14ac:dyDescent="0.3">
      <c r="B1280" s="140"/>
    </row>
    <row r="1281" spans="2:2" x14ac:dyDescent="0.3">
      <c r="B1281" s="140"/>
    </row>
    <row r="1282" spans="2:2" x14ac:dyDescent="0.3">
      <c r="B1282" s="140"/>
    </row>
    <row r="1283" spans="2:2" x14ac:dyDescent="0.3">
      <c r="B1283" s="140"/>
    </row>
    <row r="1284" spans="2:2" x14ac:dyDescent="0.3">
      <c r="B1284" s="140"/>
    </row>
    <row r="1285" spans="2:2" x14ac:dyDescent="0.3">
      <c r="B1285" s="140"/>
    </row>
    <row r="1286" spans="2:2" x14ac:dyDescent="0.3">
      <c r="B1286" s="140"/>
    </row>
    <row r="1287" spans="2:2" x14ac:dyDescent="0.3">
      <c r="B1287" s="140"/>
    </row>
    <row r="1288" spans="2:2" x14ac:dyDescent="0.3">
      <c r="B1288" s="140"/>
    </row>
    <row r="1289" spans="2:2" x14ac:dyDescent="0.3">
      <c r="B1289" s="140"/>
    </row>
    <row r="1290" spans="2:2" x14ac:dyDescent="0.3">
      <c r="B1290" s="140"/>
    </row>
    <row r="1291" spans="2:2" x14ac:dyDescent="0.3">
      <c r="B1291" s="140"/>
    </row>
    <row r="1292" spans="2:2" x14ac:dyDescent="0.3">
      <c r="B1292" s="140"/>
    </row>
    <row r="1293" spans="2:2" x14ac:dyDescent="0.3">
      <c r="B1293" s="140"/>
    </row>
    <row r="1294" spans="2:2" x14ac:dyDescent="0.3">
      <c r="B1294" s="140"/>
    </row>
    <row r="1295" spans="2:2" x14ac:dyDescent="0.3">
      <c r="B1295" s="140"/>
    </row>
    <row r="1296" spans="2:2" x14ac:dyDescent="0.3">
      <c r="B1296" s="140"/>
    </row>
    <row r="1297" spans="2:2" x14ac:dyDescent="0.3">
      <c r="B1297" s="140"/>
    </row>
    <row r="1298" spans="2:2" x14ac:dyDescent="0.3">
      <c r="B1298" s="140"/>
    </row>
    <row r="1299" spans="2:2" x14ac:dyDescent="0.3">
      <c r="B1299" s="140"/>
    </row>
    <row r="1300" spans="2:2" x14ac:dyDescent="0.3">
      <c r="B1300" s="140"/>
    </row>
    <row r="1301" spans="2:2" x14ac:dyDescent="0.3">
      <c r="B1301" s="140"/>
    </row>
    <row r="1302" spans="2:2" x14ac:dyDescent="0.3">
      <c r="B1302" s="140"/>
    </row>
    <row r="1303" spans="2:2" x14ac:dyDescent="0.3">
      <c r="B1303" s="140"/>
    </row>
  </sheetData>
  <mergeCells count="36">
    <mergeCell ref="A1:K1"/>
    <mergeCell ref="A246:K246"/>
    <mergeCell ref="A229:K229"/>
    <mergeCell ref="A208:K208"/>
    <mergeCell ref="A188:K188"/>
    <mergeCell ref="A48:K48"/>
    <mergeCell ref="A4:K4"/>
    <mergeCell ref="A19:K19"/>
    <mergeCell ref="A37:K37"/>
    <mergeCell ref="A269:K269"/>
    <mergeCell ref="A179:K179"/>
    <mergeCell ref="A160:K160"/>
    <mergeCell ref="A142:K142"/>
    <mergeCell ref="F2:F3"/>
    <mergeCell ref="G2:G3"/>
    <mergeCell ref="H2:J2"/>
    <mergeCell ref="K2:K3"/>
    <mergeCell ref="A2:A3"/>
    <mergeCell ref="C2:C3"/>
    <mergeCell ref="D2:D3"/>
    <mergeCell ref="E2:E3"/>
    <mergeCell ref="B2:B3"/>
    <mergeCell ref="A365:K365"/>
    <mergeCell ref="A379:K379"/>
    <mergeCell ref="A386:K386"/>
    <mergeCell ref="A390:K390"/>
    <mergeCell ref="A75:K75"/>
    <mergeCell ref="A124:K124"/>
    <mergeCell ref="A103:K103"/>
    <mergeCell ref="A330:K330"/>
    <mergeCell ref="A340:K340"/>
    <mergeCell ref="A356:K356"/>
    <mergeCell ref="A283:K283"/>
    <mergeCell ref="A298:K298"/>
    <mergeCell ref="A315:K315"/>
    <mergeCell ref="A323:K323"/>
  </mergeCells>
  <phoneticPr fontId="17" type="noConversion"/>
  <pageMargins left="0.19685039370078741" right="0.15748031496062992" top="0.86614173228346458" bottom="0.74803149606299213" header="0.11811023622047245" footer="0.11811023622047245"/>
  <pageSetup paperSize="9" orientation="landscape" r:id="rId1"/>
  <headerFooter>
    <oddHeader>&amp;L&amp;"Arial,полужирный"&amp;12 
25 - 27   мая     2021 г.&amp;C&amp;"Arial Cyr,полужирный"&amp;14&amp;K000000Чемпионат  г. Москвы
по гребле на байдарках и каноэ&amp;10&amp;K000000
 ( мужчины, женщины )
&amp;R&amp;"Arial,полужирный"&amp;12 
г. Москва</oddHeader>
    <oddFooter xml:space="preserve">&amp;C&amp;10Региональная  спортивная  общественная  организация
"Федерация  гребли  на  байдарках  и  каноэ  города  Москвы" 
www.moscanoe.ru&amp;R&amp;"Arial,полужирный курсив"&amp;12
&amp;P 
&amp;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1_2</vt:lpstr>
      <vt:lpstr>Лист1</vt:lpstr>
      <vt:lpstr>результаты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Таер</dc:creator>
  <cp:lastModifiedBy>user</cp:lastModifiedBy>
  <cp:lastPrinted>2021-05-27T13:16:19Z</cp:lastPrinted>
  <dcterms:created xsi:type="dcterms:W3CDTF">2020-10-09T18:08:43Z</dcterms:created>
  <dcterms:modified xsi:type="dcterms:W3CDTF">2021-05-30T19:50:07Z</dcterms:modified>
</cp:coreProperties>
</file>